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788"/>
  </bookViews>
  <sheets>
    <sheet name="主材价格表 " sheetId="10" r:id="rId1"/>
  </sheets>
  <definedNames>
    <definedName name="_xlnm.Print_Titles" localSheetId="0">'主材价格表 '!$1:$4</definedName>
  </definedNames>
  <calcPr calcId="144525"/>
</workbook>
</file>

<file path=xl/sharedStrings.xml><?xml version="1.0" encoding="utf-8"?>
<sst xmlns="http://schemas.openxmlformats.org/spreadsheetml/2006/main" count="306" uniqueCount="192">
  <si>
    <t>龙岩市本级财政投资建设项目缺项材料选用定价审批表</t>
  </si>
  <si>
    <t>项目   基本   情况</t>
  </si>
  <si>
    <t>立项批复项目名称</t>
  </si>
  <si>
    <t>龙岩园田塘蓄洪湿地建设工程（一标段）-林相改造与恢复工程</t>
  </si>
  <si>
    <t>立项批复文号</t>
  </si>
  <si>
    <t>项目单位</t>
  </si>
  <si>
    <t>福建省龙岩市城市建设投资发展有限公司</t>
  </si>
  <si>
    <t>项目主管部门</t>
  </si>
  <si>
    <t>龙岩市住房和城乡建设局</t>
  </si>
  <si>
    <t>选用   定价   情况</t>
  </si>
  <si>
    <t>序号</t>
  </si>
  <si>
    <t>材料名称</t>
  </si>
  <si>
    <t>规格与相关要求</t>
  </si>
  <si>
    <t>单位</t>
  </si>
  <si>
    <t>数量</t>
  </si>
  <si>
    <t>编制单位询价，不含税材料单价（元）</t>
  </si>
  <si>
    <t>合计（元）</t>
  </si>
  <si>
    <t>单价来源（三家及以上询价单位名称、联系电话、报价情况或其他参考单价依据）</t>
  </si>
  <si>
    <t>项目单位选定小组意见，不含税材料单价（元）</t>
  </si>
  <si>
    <t>备注</t>
  </si>
  <si>
    <t>土工布</t>
  </si>
  <si>
    <t>300G</t>
  </si>
  <si>
    <t>m2</t>
  </si>
  <si>
    <t>山东鑫宇新材料科技有限公司：18888225592  3.65元/m2
山东恒阳新材料有限公司：13053418885  3.8元/m2
山东建通工程科技：15953782330  3.5元/m2</t>
  </si>
  <si>
    <t>无纺布</t>
  </si>
  <si>
    <t>30g</t>
  </si>
  <si>
    <t>21预算定额基价</t>
  </si>
  <si>
    <t>草绳</t>
  </si>
  <si>
    <t/>
  </si>
  <si>
    <t>kg</t>
  </si>
  <si>
    <t>六角螺栓</t>
  </si>
  <si>
    <t>膨胀螺栓</t>
  </si>
  <si>
    <t>个</t>
  </si>
  <si>
    <t>17基价</t>
  </si>
  <si>
    <t>低合金实芯焊丝</t>
  </si>
  <si>
    <t>Φ1.2</t>
  </si>
  <si>
    <t>埋弧焊剂</t>
  </si>
  <si>
    <t>垫铁</t>
  </si>
  <si>
    <t>粉煤灰</t>
  </si>
  <si>
    <t>Ⅱ级</t>
  </si>
  <si>
    <t>药剂</t>
  </si>
  <si>
    <t>17预算定额基价（2017年58号文）</t>
  </si>
  <si>
    <t>减水剂</t>
  </si>
  <si>
    <t>WR-S</t>
  </si>
  <si>
    <t>庭院灯</t>
  </si>
  <si>
    <t>LED 35W</t>
  </si>
  <si>
    <t>套</t>
  </si>
  <si>
    <t>福州永利达照明科技有限公司徐小可：13305002705  1664元/套
福建闽熠照明电器有限公司张秀英：13313772006  1600元/套
福建欧路浦照明电器有限公司施谊：17704626507  2344元/套</t>
  </si>
  <si>
    <t>肥料</t>
  </si>
  <si>
    <t>绑扎绳</t>
  </si>
  <si>
    <t>木支撑</t>
  </si>
  <si>
    <t>m3</t>
  </si>
  <si>
    <t>脚手架钢管</t>
  </si>
  <si>
    <t>夹芯压型钢板施工围挡</t>
  </si>
  <si>
    <t>2.5m高</t>
  </si>
  <si>
    <t>四川川虹建材有限公司：13880300028  100元/m2
天津华鲁净化工程有限公司：13821327775  80元/m2
武汉华诚天星栅栏有限公司：13477016160  85元/m2</t>
  </si>
  <si>
    <t>面源污染处理器</t>
  </si>
  <si>
    <t>800*500*1026；井体：树脂混凝土，抗压强度400KN/m，壁厚20mm2；截污挂篮：PP；扰流板：PP；内置过滤器：PP，650*360*500（h）；专用滤芯：雨水中SS去除率大于50%。</t>
  </si>
  <si>
    <t>安微亚井雨水利用科技有限公司李经理：13459735121  4460元/套
安微泽亚井环保科技有限公司张涛：13911697869  4960元/套
深圳市绿粤生态科技有限公司叶伯璋：13806917067  4730元/套</t>
  </si>
  <si>
    <t>铸铁篦子</t>
  </si>
  <si>
    <t>500*300*20厚</t>
  </si>
  <si>
    <t>福建工路实业有限公司黄珍：19905912036  25元/套
福建兴丰井盖建材有限公司：18705913548  31元/套
齐瑞通（厦门）市政道路设施有限公司：13306958257  27元/套</t>
  </si>
  <si>
    <t>C20仿木预制混凝土桩</t>
  </si>
  <si>
    <t>φ100*高200mm</t>
  </si>
  <si>
    <t>福建省鑫通市政园林工程有限公司李先生：18029002090  39元/个
漳浦蓬景花卉有限公司钟总：18250005260  36元/个
武平县开新花场林经理：13605905111  38元/个</t>
  </si>
  <si>
    <t>φ100*高180mm</t>
  </si>
  <si>
    <t>福建省鑫通市政园林工程有限公司李先生：18029002090  34元/个
漳浦蓬景花卉有限公司钟总：18250005260  32元/个
武平县开新花场林经理：13605905111  32元/个</t>
  </si>
  <si>
    <t>φ100*高160mm</t>
  </si>
  <si>
    <t>福建省鑫通市政园林工程有限公司李先生：18029002090  29元/个
漳浦蓬景花卉有限公司钟总：18250005260  28元/个
武平县开新花场林经理：13605905111  28元/个</t>
  </si>
  <si>
    <t>φ100*高150mm</t>
  </si>
  <si>
    <t>福建省鑫通市政园林工程有限公司李先生：18029002090  25元/个
漳浦蓬景花卉有限公司钟总：18250005260  24元/个
武平县开新花场林经理：13605905111  26元/个</t>
  </si>
  <si>
    <t>河卵石</t>
  </si>
  <si>
    <t>φ10~15</t>
  </si>
  <si>
    <t>t</t>
  </si>
  <si>
    <t>厦门天福文化石建材有限公司王天福：13400647478  360元/t
福建省鑫通市政园林工程有限公司李先生：18029002090  380元/t
漳浦县国鑫石英砂有限公司：13806920102  380元/t</t>
  </si>
  <si>
    <t>芝麻灰花岗岩整石</t>
  </si>
  <si>
    <t>800*400*100厚，弧形</t>
  </si>
  <si>
    <t>福建省南安市仲胜石材有限公司李炳元：0595-86998995  416元/m2
福建省鑫通市政园林工程有限公司李先生：18029002090  448元/m2
福建永佳盛石业有限公司：15159852006   420元/m2</t>
  </si>
  <si>
    <t>草坪土</t>
  </si>
  <si>
    <t>福建省鑫通市政园林工程有限公司李先生：18029002090  58/m3
漳浦蓬景花卉有限公司：18250005260  50/m3
武平县开新花场林经理：13605905111  40/m3</t>
  </si>
  <si>
    <t>树穴土</t>
  </si>
  <si>
    <t>福建省鑫通市政园林工程有限公司李先生：18029002090  58/m3
漳浦蓬景花卉有限公司钟总：18250005260  50/m3
武平县开新花场林经理：13605905111  40/m3</t>
  </si>
  <si>
    <t>基肥</t>
  </si>
  <si>
    <t>1.商品肥料应有产品合格证明，或已经过试验证明符合要求；
2.有机肥应充分腐熟方可使用；
3.施用无机肥料应测定绿地土壤有效养分含量， 并宜采用缓释性无机肥。</t>
  </si>
  <si>
    <t>福建省鑫通市政园林工程有限公司李先生：18029002090  0.5元/kg
漳浦蓬景花卉有限公司钟总：18250005260  0.5元/kg
武平县开新花场林经理：13605905111  0.5元/kg</t>
  </si>
  <si>
    <t>香樟</t>
  </si>
  <si>
    <t>胸径或干径:米径31-33cm、株高:&gt;800cm、冠径:&gt;550cm、袋装精品苗,全冠苗,三级分枝以上,冠幅饱满。</t>
  </si>
  <si>
    <t>株</t>
  </si>
  <si>
    <t>福建省园林苗木信息（2022年第2期）</t>
  </si>
  <si>
    <t>木棉A</t>
  </si>
  <si>
    <t>胸径或干径:米径20-22cm、株高:&gt;650cm、冠径:&gt;450cm、假值苗,全冠带骨架,三级分枝以上,冠幅饱满。</t>
  </si>
  <si>
    <t>木棉B</t>
  </si>
  <si>
    <t>胸径或干径:米径17-20cm、株高:&gt;600cm、冠径:&gt;400cm、假值苗,全冠带骨架,三级分枝以上,冠幅饱满。</t>
  </si>
  <si>
    <t>小叶榕A</t>
  </si>
  <si>
    <t>胸径或干径:米径18-20cm、株高:&gt;500cm、冠径:&gt;300cm、容器苗,全冠带骨架,三级分枝以上,冠幅饱满。</t>
  </si>
  <si>
    <t>小叶榕B</t>
  </si>
  <si>
    <t>胸径或干径:米径16-18cm、株高:&gt;450cm、冠径:&gt;300cm、容器苗,全冠带骨架,三级分枝以上,冠幅饱满。</t>
  </si>
  <si>
    <t>银杏A</t>
  </si>
  <si>
    <t>胸径或干径:米径20-22cm、株高:1000cm、冠径:400-500cm、假值苗,全冠带骨架,三级分枝以上,冠幅饱满。</t>
  </si>
  <si>
    <t>银杏B</t>
  </si>
  <si>
    <t>胸径或干径:米径15-18cm、株高:&gt;450cm、冠径:&gt;300cm、假值苗,全冠带骨架,三级分枝以上,冠幅饱满。</t>
  </si>
  <si>
    <t>红花羊蹄甲</t>
  </si>
  <si>
    <t>胸径或干径:米径16-18cm、株高:500cm、冠径:320cm、容器苗,全冠带骨架,三级分枝以上,冠幅饱满。</t>
  </si>
  <si>
    <t>铁冬青B</t>
  </si>
  <si>
    <t>胸径或干径:米径15-18cm、株高:550cm、冠径:&gt;350cm、袋苗,全冠带骨架,四级分叉以上,冠幅饱满</t>
  </si>
  <si>
    <t>乌桕</t>
  </si>
  <si>
    <t>胸径或干径:米径16-18cm、株高:&gt;500cm、冠径:&gt;250cm、假值苗,全冠带骨架,三级分枝以上,冠幅饱满。</t>
  </si>
  <si>
    <t>黄连木</t>
  </si>
  <si>
    <t>胸径或干径:米径14-16cm、株高:&gt;500cm、冠径:&gt;350cm、假值苗,全冠带骨架,三级分枝以上,冠幅饱满。</t>
  </si>
  <si>
    <t>宫粉紫荆</t>
  </si>
  <si>
    <t>胸径或干径:米径14-16cm、株高:&gt;450cm、冠径:&gt;250cm、容器苗,全冠带骨架,三级分枝以上,冠幅饱满。</t>
  </si>
  <si>
    <t>枫香A</t>
  </si>
  <si>
    <t>胸径或干径:米径12-15cm、株高:&gt;500cm、冠径:&gt;300cm、假值苗,全冠带骨架,三级分枝以上,冠幅饱满。</t>
  </si>
  <si>
    <t>枫香B</t>
  </si>
  <si>
    <t>胸径或干径:米径10-12cm、株高:&gt;450cm、冠径:&gt;250cm、假值苗,全冠带骨架,三级分枝以上,冠幅饱满。</t>
  </si>
  <si>
    <t>木荷</t>
  </si>
  <si>
    <t>胸径或干径:米径5-6cm、株高:250-300cm、冠径:&gt;180cm、袋苗,全冠苗,三级分叉以上,冠幅饱满</t>
  </si>
  <si>
    <t>福建省鑫通市政园林工程有限公司李先生：18029002090  180元/株
漳浦蓬景花卉有限公司钟总：18250005260  220元/株
武平县开新花场林经理：13605905111  180元/株</t>
  </si>
  <si>
    <t>大叶女贞</t>
  </si>
  <si>
    <t>胸径或干径:米径11-12cm、株高:250-300cm、冠径:200-300cm、假值苗,全冠带骨架,二级分枝以上,冠幅饱满。</t>
  </si>
  <si>
    <t>拐枣</t>
  </si>
  <si>
    <t>胸径或干径:米径10-12cm、株高:&gt;550cm、冠径:&gt;300cm、袋苗,全冠苗,三级分叉以上,冠幅饱满</t>
  </si>
  <si>
    <t>福建省鑫通市政园林工程有限公司李先生：18029002090  480元/株
漳浦蓬景花卉有限公司钟总：18250005260  480元/株
武平县开新花场林经理：13605905111  480元/株</t>
  </si>
  <si>
    <t>山乌桕</t>
  </si>
  <si>
    <t>胸径或干径:米径8cm、株高:300-350cm、冠径:&gt;200cm、袋苗,全冠苗,三级分枝以上</t>
  </si>
  <si>
    <t>福建省鑫通市政园林工程有限公司李先生：18029002090  880元/株
漳浦蓬景花卉有限公司钟总：18250005260  880元/株
武平县开新花场林经理：13605905111  900元/株</t>
  </si>
  <si>
    <t>丛生小叶紫薇</t>
  </si>
  <si>
    <t>株高:&gt;250cm、冠径:&gt;200cm、假植苗，全冠苗，5杆以上。</t>
  </si>
  <si>
    <t>鸡爪槭</t>
  </si>
  <si>
    <t>胸径或干径:D8-10cm、株高:&gt;250cm、冠径:&gt;200cm、精品苗,自然全冠,三级分枝以上,冠幅饱满。</t>
  </si>
  <si>
    <t>枇杷</t>
  </si>
  <si>
    <t>胸径或干径:米径10cm、株高:350-400cm、冠径:&gt;250cm、袋苗,全冠带骨架,三级分叉以上,冠幅饱满</t>
  </si>
  <si>
    <t>福建省鑫通市政园林工程有限公司李先生：18029002090  1200元/株
漳浦蓬景花卉有限公司钟总：18250005260  1000元/株
武平县开新花场林经理：13605905111  1000元/株</t>
  </si>
  <si>
    <t>野鸦椿</t>
  </si>
  <si>
    <t>胸径或干径:&gt;D5cm、株高:&gt;200cm、冠径:&gt;150cm、袋苗,树形完整,冠幅饱满</t>
  </si>
  <si>
    <t>福建省鑫通市政园林工程有限公司李先生：18029002090  680元/株
漳浦蓬景花卉有限公司钟总：18250005260  550元/株
武平县开新花场林经理：13605905111  600元/株</t>
  </si>
  <si>
    <t>酸枣</t>
  </si>
  <si>
    <t>冠丛高:&gt;180cm、蓬径:&gt;100cm、袋苗,树形完整,冠幅饱满</t>
  </si>
  <si>
    <t>福建省鑫通市政园林工程有限公司李先生：18029002090  240元/株
漳浦蓬景花卉有限公司钟总：18250005260  200元/株
武平县开新花场林经理：13605905111  220元/株</t>
  </si>
  <si>
    <t>同安红三角梅球</t>
  </si>
  <si>
    <t>冠丛高:150cm、蓬径:130cm、袋苗,球形,枝叶饱满</t>
  </si>
  <si>
    <t>福建省鑫通市政园林工程有限公司李先生：18029002090  260元/株
漳浦蓬景花卉有限公司钟总：18250005260  230元/株
武平县开新花场林经理：13605905111  250元/株</t>
  </si>
  <si>
    <t>紫娇花、沿阶草</t>
  </si>
  <si>
    <t>株高:20-25cm、蓬径:15-20cm、袋苗,枝叶饱满,64株/平方米,1:1混种</t>
  </si>
  <si>
    <t>白蝴蝶合果芋</t>
  </si>
  <si>
    <t>株高:15cm、蓬径:15-20cm、袋苗,枝叶饱满,36株/平方米</t>
  </si>
  <si>
    <t>沿阶草</t>
  </si>
  <si>
    <t>株高:20cm、蓬径:15cm、袋苗,枝叶饱满,64株/平方米</t>
  </si>
  <si>
    <t>冷水花</t>
  </si>
  <si>
    <t>株高:＞15cm、蓬径:＞15cm、袋苗,枝叶饱满,49株/平方米</t>
  </si>
  <si>
    <t>银边山菅兰</t>
  </si>
  <si>
    <t>株高:20cm、蓬径:20cm、袋苗,枝叶饱满,36株/平方米</t>
  </si>
  <si>
    <t>红花文殊兰</t>
  </si>
  <si>
    <t>花叶玉簪</t>
  </si>
  <si>
    <t>株高:25cm、蓬径:20cm、袋苗,枝叶饱满,36株/平方米</t>
  </si>
  <si>
    <t>彩叶竹芋</t>
  </si>
  <si>
    <t>株高:35cm、蓬径:30cm、袋苗,枝叶饱满,25株/平方米</t>
  </si>
  <si>
    <t>五色梅</t>
  </si>
  <si>
    <t>株高:20cm、蓬径:15cm、袋苗,枝叶饱满,49株/平方米</t>
  </si>
  <si>
    <t>南天竹</t>
  </si>
  <si>
    <t>株高:30-40cm、蓬径:25-35cm、袋苗,枝叶饱满,25株/平方米</t>
  </si>
  <si>
    <t>菲白竹</t>
  </si>
  <si>
    <t>株高:35cm、蓬径:25cm、袋苗,枝叶饱满,36株/平方米</t>
  </si>
  <si>
    <t>福建省鑫通市政园林工程有限公司李先生：18029002090  1.8元/株
漳浦蓬景花卉有限公司钟总：18250005260  1.6元/株
武平县开新花场林经理：13605905111  2元/株</t>
  </si>
  <si>
    <t>细叶棕竹</t>
  </si>
  <si>
    <t>株高:40cm、蓬径:30cm、袋苗,枝叶饱满,25株/平方米</t>
  </si>
  <si>
    <t>福建省鑫通市政园林工程有限公司李先生：18029002090  2.5元/株
漳浦蓬景花卉有限公司钟总：18250005260  2.5元/株
武平县开新花场林经理：13605905111  2.5元/株</t>
  </si>
  <si>
    <t>云南黄素馨</t>
  </si>
  <si>
    <t>株高:40cm、蓬径:40cm、袋苗,枝叶饱满,9株/平方米</t>
  </si>
  <si>
    <t>粉花夹竹桃</t>
  </si>
  <si>
    <t>株高:30-50cm、蓬径:10-30cm、袋苗,枝叶饱满,16株/平方米</t>
  </si>
  <si>
    <t>一叶兰</t>
  </si>
  <si>
    <t>株高:20-30cm、蓬径:20-25cm、盆苗,枝叶饱满,分枝3-4支以上,25株/平方米</t>
  </si>
  <si>
    <t>二月兰种子</t>
  </si>
  <si>
    <t>5克/平方米</t>
  </si>
  <si>
    <t>福建省鑫通市政园林工程有限公司李先生：18029002090  88元/kg
漳浦蓬景花卉有限公司钟总：18250005260  60元/kg
武平县开新花场林经理：13605905111  70元/kg</t>
  </si>
  <si>
    <t>紫花地丁种子</t>
  </si>
  <si>
    <t>福建省鑫通市政园林工程有限公司李先生：18029002090  200元/kg
漳浦蓬景花卉有限公司钟总：18250005260  140元/kg
武平县开新花场林经理：13605905111  160元/kg</t>
  </si>
  <si>
    <t>高羊茅种子</t>
  </si>
  <si>
    <t>20克/平方米</t>
  </si>
  <si>
    <t>福建省鑫通市政园林工程有限公司李先生：18029002090  66元/kg
漳浦蓬景花卉有限公司钟总：18250005260  40元/kg
武平县开新花场林经理：13605905111  45元/kg</t>
  </si>
  <si>
    <t xml:space="preserve"> </t>
  </si>
  <si>
    <t>塑料给水管</t>
  </si>
  <si>
    <t>Φ63</t>
  </si>
  <si>
    <t>m</t>
  </si>
  <si>
    <t>参考2022.7月厦门信息价</t>
  </si>
  <si>
    <t>合计</t>
  </si>
  <si>
    <t>专家签署意见</t>
  </si>
  <si>
    <r>
      <rPr>
        <sz val="9"/>
        <rFont val="宋体"/>
        <charset val="134"/>
      </rPr>
      <t xml:space="preserve">                                     </t>
    </r>
    <r>
      <rPr>
        <sz val="12"/>
        <rFont val="宋体"/>
        <charset val="134"/>
      </rPr>
      <t xml:space="preserve">    </t>
    </r>
    <r>
      <rPr>
        <sz val="11"/>
        <rFont val="宋体"/>
        <charset val="134"/>
      </rPr>
      <t xml:space="preserve"> 年    月     日</t>
    </r>
  </si>
  <si>
    <t>签署意见</t>
  </si>
  <si>
    <t xml:space="preserve">                                                                                             （  内容可另附页）
                                                                                                  单位负责人：（签字、加盖单位公章）
                                                                                                 年      月      日
        </t>
  </si>
  <si>
    <t>注：不执行工程造价管理机构发布工程造价信息的建筑材料可只提供必要性和技术性认证。</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</si>
</sst>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176" formatCode="0.00_ "/>
    <numFmt numFmtId="43" formatCode="_ * #,##0.00_ ;_ * \-#,##0.00_ ;_ * &quot;-&quot;??_ ;_ @_ "/>
    <numFmt numFmtId="41" formatCode="_ * #,##0_ ;_ * \-#,##0_ ;_ * &quot;-&quot;_ ;_ @_ "/>
    <numFmt numFmtId="177" formatCode="0.000"/>
    <numFmt numFmtId="178" formatCode="0.000_ "/>
  </numFmts>
  <fonts count="32">
    <font>
      <sz val="11"/>
      <color theme="1"/>
      <name val="宋体"/>
      <charset val="134"/>
      <scheme val="minor"/>
    </font>
    <font>
      <sz val="11"/>
      <color theme="1"/>
      <name val="宋体"/>
      <charset val="134"/>
    </font>
    <font>
      <sz val="9"/>
      <color theme="1"/>
      <name val="宋体"/>
      <charset val="134"/>
    </font>
    <font>
      <sz val="11"/>
      <name val="宋体"/>
      <charset val="134"/>
    </font>
    <font>
      <sz val="18"/>
      <color theme="1"/>
      <name val="宋体"/>
      <charset val="134"/>
    </font>
    <font>
      <sz val="9"/>
      <color rgb="FF000000"/>
      <name val="宋体"/>
      <charset val="134"/>
      <scheme val="minor"/>
    </font>
    <font>
      <sz val="9"/>
      <name val="宋体"/>
      <charset val="134"/>
      <scheme val="minor"/>
    </font>
    <font>
      <sz val="9"/>
      <name val="宋体"/>
      <charset val="134"/>
    </font>
    <font>
      <sz val="10"/>
      <name val="宋体"/>
      <charset val="134"/>
    </font>
    <font>
      <b/>
      <sz val="9"/>
      <color theme="1"/>
      <name val="宋体"/>
      <charset val="134"/>
    </font>
    <font>
      <sz val="12"/>
      <name val="宋体"/>
      <charset val="134"/>
    </font>
    <font>
      <sz val="11"/>
      <color theme="0"/>
      <name val="宋体"/>
      <charset val="0"/>
      <scheme val="minor"/>
    </font>
    <font>
      <b/>
      <sz val="11"/>
      <color theme="3"/>
      <name val="宋体"/>
      <charset val="134"/>
      <scheme val="minor"/>
    </font>
    <font>
      <sz val="11"/>
      <color rgb="FF9C0006"/>
      <name val="宋体"/>
      <charset val="0"/>
      <scheme val="minor"/>
    </font>
    <font>
      <sz val="11"/>
      <color theme="1"/>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b/>
      <sz val="18"/>
      <color theme="3"/>
      <name val="宋体"/>
      <charset val="134"/>
      <scheme val="minor"/>
    </font>
    <font>
      <sz val="11"/>
      <color rgb="FF006100"/>
      <name val="宋体"/>
      <charset val="0"/>
      <scheme val="minor"/>
    </font>
    <font>
      <sz val="11"/>
      <color rgb="FF3F3F76"/>
      <name val="宋体"/>
      <charset val="0"/>
      <scheme val="minor"/>
    </font>
    <font>
      <b/>
      <sz val="15"/>
      <color theme="3"/>
      <name val="宋体"/>
      <charset val="134"/>
      <scheme val="minor"/>
    </font>
    <font>
      <b/>
      <sz val="11"/>
      <color theme="1"/>
      <name val="宋体"/>
      <charset val="0"/>
      <scheme val="minor"/>
    </font>
    <font>
      <u/>
      <sz val="11"/>
      <color rgb="FF0000FF"/>
      <name val="宋体"/>
      <charset val="0"/>
      <scheme val="minor"/>
    </font>
    <font>
      <b/>
      <sz val="11"/>
      <color rgb="FFFA7D00"/>
      <name val="宋体"/>
      <charset val="0"/>
      <scheme val="minor"/>
    </font>
    <font>
      <sz val="11"/>
      <color rgb="FFFF0000"/>
      <name val="宋体"/>
      <charset val="0"/>
      <scheme val="minor"/>
    </font>
    <font>
      <u/>
      <sz val="11"/>
      <color rgb="FF800080"/>
      <name val="宋体"/>
      <charset val="0"/>
      <scheme val="minor"/>
    </font>
    <font>
      <sz val="10"/>
      <name val="Arial"/>
      <charset val="134"/>
    </font>
    <font>
      <b/>
      <sz val="11"/>
      <color rgb="FFFFFFFF"/>
      <name val="宋体"/>
      <charset val="0"/>
      <scheme val="minor"/>
    </font>
    <font>
      <b/>
      <sz val="13"/>
      <color theme="3"/>
      <name val="宋体"/>
      <charset val="134"/>
      <scheme val="minor"/>
    </font>
    <font>
      <sz val="11"/>
      <color rgb="FF9C6500"/>
      <name val="宋体"/>
      <charset val="0"/>
      <scheme val="minor"/>
    </font>
    <font>
      <sz val="11"/>
      <color theme="1"/>
      <name val="Calibri"/>
      <charset val="134"/>
    </font>
  </fonts>
  <fills count="34">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7CE"/>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7"/>
        <bgColor indexed="64"/>
      </patternFill>
    </fill>
    <fill>
      <patternFill patternType="solid">
        <fgColor rgb="FFA5A5A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4">
    <xf numFmtId="0" fontId="0" fillId="0" borderId="0">
      <alignment vertical="center"/>
    </xf>
    <xf numFmtId="42" fontId="0" fillId="0" borderId="0" applyFont="0" applyFill="0" applyBorder="0" applyAlignment="0" applyProtection="0">
      <alignment vertical="center"/>
    </xf>
    <xf numFmtId="0" fontId="14" fillId="13" borderId="0" applyNumberFormat="0" applyBorder="0" applyAlignment="0" applyProtection="0">
      <alignment vertical="center"/>
    </xf>
    <xf numFmtId="0" fontId="20" fillId="15"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1" fillId="1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5" borderId="16" applyNumberFormat="0" applyFont="0" applyAlignment="0" applyProtection="0">
      <alignment vertical="center"/>
    </xf>
    <xf numFmtId="0" fontId="11" fillId="4" borderId="0" applyNumberFormat="0" applyBorder="0" applyAlignment="0" applyProtection="0">
      <alignment vertical="center"/>
    </xf>
    <xf numFmtId="0" fontId="1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xf numFmtId="0" fontId="17" fillId="0" borderId="0" applyNumberFormat="0" applyFill="0" applyBorder="0" applyAlignment="0" applyProtection="0">
      <alignment vertical="center"/>
    </xf>
    <xf numFmtId="0" fontId="21" fillId="0" borderId="20" applyNumberFormat="0" applyFill="0" applyAlignment="0" applyProtection="0">
      <alignment vertical="center"/>
    </xf>
    <xf numFmtId="0" fontId="10" fillId="0" borderId="0">
      <alignment vertical="center"/>
    </xf>
    <xf numFmtId="0" fontId="29" fillId="0" borderId="20" applyNumberFormat="0" applyFill="0" applyAlignment="0" applyProtection="0">
      <alignment vertical="center"/>
    </xf>
    <xf numFmtId="0" fontId="11" fillId="12" borderId="0" applyNumberFormat="0" applyBorder="0" applyAlignment="0" applyProtection="0">
      <alignment vertical="center"/>
    </xf>
    <xf numFmtId="0" fontId="12" fillId="0" borderId="15" applyNumberFormat="0" applyFill="0" applyAlignment="0" applyProtection="0">
      <alignment vertical="center"/>
    </xf>
    <xf numFmtId="0" fontId="11" fillId="17" borderId="0" applyNumberFormat="0" applyBorder="0" applyAlignment="0" applyProtection="0">
      <alignment vertical="center"/>
    </xf>
    <xf numFmtId="0" fontId="16" fillId="8" borderId="18" applyNumberFormat="0" applyAlignment="0" applyProtection="0">
      <alignment vertical="center"/>
    </xf>
    <xf numFmtId="0" fontId="24" fillId="8" borderId="19" applyNumberFormat="0" applyAlignment="0" applyProtection="0">
      <alignment vertical="center"/>
    </xf>
    <xf numFmtId="0" fontId="28" fillId="25" borderId="22" applyNumberFormat="0" applyAlignment="0" applyProtection="0">
      <alignment vertical="center"/>
    </xf>
    <xf numFmtId="0" fontId="14" fillId="16" borderId="0" applyNumberFormat="0" applyBorder="0" applyAlignment="0" applyProtection="0">
      <alignment vertical="center"/>
    </xf>
    <xf numFmtId="0" fontId="11" fillId="3" borderId="0" applyNumberFormat="0" applyBorder="0" applyAlignment="0" applyProtection="0">
      <alignment vertical="center"/>
    </xf>
    <xf numFmtId="0" fontId="15" fillId="0" borderId="17" applyNumberFormat="0" applyFill="0" applyAlignment="0" applyProtection="0">
      <alignment vertical="center"/>
    </xf>
    <xf numFmtId="0" fontId="22" fillId="0" borderId="21" applyNumberFormat="0" applyFill="0" applyAlignment="0" applyProtection="0">
      <alignment vertical="center"/>
    </xf>
    <xf numFmtId="0" fontId="19" fillId="14" borderId="0" applyNumberFormat="0" applyBorder="0" applyAlignment="0" applyProtection="0">
      <alignment vertical="center"/>
    </xf>
    <xf numFmtId="0" fontId="30" fillId="26" borderId="0" applyNumberFormat="0" applyBorder="0" applyAlignment="0" applyProtection="0">
      <alignment vertical="center"/>
    </xf>
    <xf numFmtId="0" fontId="14" fillId="10" borderId="0" applyNumberFormat="0" applyBorder="0" applyAlignment="0" applyProtection="0">
      <alignment vertical="center"/>
    </xf>
    <xf numFmtId="0" fontId="11" fillId="23" borderId="0" applyNumberFormat="0" applyBorder="0" applyAlignment="0" applyProtection="0">
      <alignment vertical="center"/>
    </xf>
    <xf numFmtId="0" fontId="14" fillId="7" borderId="0" applyNumberFormat="0" applyBorder="0" applyAlignment="0" applyProtection="0">
      <alignment vertical="center"/>
    </xf>
    <xf numFmtId="0" fontId="14" fillId="21" borderId="0" applyNumberFormat="0" applyBorder="0" applyAlignment="0" applyProtection="0">
      <alignment vertical="center"/>
    </xf>
    <xf numFmtId="0" fontId="14" fillId="19" borderId="0" applyNumberFormat="0" applyBorder="0" applyAlignment="0" applyProtection="0">
      <alignment vertical="center"/>
    </xf>
    <xf numFmtId="0" fontId="14" fillId="22" borderId="0" applyNumberFormat="0" applyBorder="0" applyAlignment="0" applyProtection="0">
      <alignment vertical="center"/>
    </xf>
    <xf numFmtId="0" fontId="11" fillId="20" borderId="0" applyNumberFormat="0" applyBorder="0" applyAlignment="0" applyProtection="0">
      <alignment vertical="center"/>
    </xf>
    <xf numFmtId="0" fontId="11" fillId="24" borderId="0" applyNumberFormat="0" applyBorder="0" applyAlignment="0" applyProtection="0">
      <alignment vertical="center"/>
    </xf>
    <xf numFmtId="0" fontId="14" fillId="28" borderId="0" applyNumberFormat="0" applyBorder="0" applyAlignment="0" applyProtection="0">
      <alignment vertical="center"/>
    </xf>
    <xf numFmtId="0" fontId="14" fillId="30"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11" fillId="31" borderId="0" applyNumberFormat="0" applyBorder="0" applyAlignment="0" applyProtection="0">
      <alignment vertical="center"/>
    </xf>
    <xf numFmtId="0" fontId="11" fillId="29" borderId="0" applyNumberFormat="0" applyBorder="0" applyAlignment="0" applyProtection="0">
      <alignment vertical="center"/>
    </xf>
    <xf numFmtId="0" fontId="14" fillId="27" borderId="0" applyNumberFormat="0" applyBorder="0" applyAlignment="0" applyProtection="0">
      <alignment vertical="center"/>
    </xf>
    <xf numFmtId="0" fontId="11" fillId="11" borderId="0" applyNumberFormat="0" applyBorder="0" applyAlignment="0" applyProtection="0">
      <alignment vertical="center"/>
    </xf>
    <xf numFmtId="0" fontId="31" fillId="0" borderId="0"/>
    <xf numFmtId="0" fontId="10" fillId="0" borderId="0"/>
    <xf numFmtId="0" fontId="10" fillId="0" borderId="0">
      <protection locked="0"/>
    </xf>
  </cellStyleXfs>
  <cellXfs count="82">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Fill="1" applyAlignment="1">
      <alignment vertical="center" wrapText="1"/>
    </xf>
    <xf numFmtId="0" fontId="2" fillId="2" borderId="0" xfId="0" applyFont="1" applyFill="1" applyAlignment="1">
      <alignment vertical="center" wrapText="1"/>
    </xf>
    <xf numFmtId="0" fontId="3" fillId="0" borderId="0" xfId="0" applyFont="1" applyFill="1" applyBorder="1" applyAlignment="1">
      <alignment vertical="center" wrapText="1"/>
    </xf>
    <xf numFmtId="0" fontId="3" fillId="0" borderId="0" xfId="0" applyFont="1" applyFill="1" applyAlignment="1">
      <alignment vertical="center" wrapText="1"/>
    </xf>
    <xf numFmtId="0" fontId="1" fillId="0" borderId="1" xfId="0" applyFont="1" applyFill="1" applyBorder="1" applyAlignment="1">
      <alignment vertical="center" wrapText="1"/>
    </xf>
    <xf numFmtId="0" fontId="3" fillId="0" borderId="1" xfId="0" applyFont="1" applyFill="1" applyBorder="1" applyAlignment="1">
      <alignment vertical="center" wrapText="1"/>
    </xf>
    <xf numFmtId="0" fontId="1" fillId="0" borderId="0" xfId="0" applyFont="1" applyFill="1" applyAlignment="1">
      <alignment vertical="center" wrapText="1"/>
    </xf>
    <xf numFmtId="0" fontId="1" fillId="0" borderId="0" xfId="0" applyFont="1" applyFill="1" applyAlignment="1">
      <alignment horizontal="center" vertical="center" wrapText="1"/>
    </xf>
    <xf numFmtId="176" fontId="1" fillId="0" borderId="0" xfId="0" applyNumberFormat="1" applyFont="1" applyFill="1" applyAlignment="1">
      <alignment horizontal="center" vertical="center" wrapText="1"/>
    </xf>
    <xf numFmtId="176" fontId="1" fillId="0" borderId="0" xfId="0" applyNumberFormat="1" applyFont="1" applyFill="1" applyAlignment="1">
      <alignment vertical="center" wrapText="1"/>
    </xf>
    <xf numFmtId="176" fontId="1" fillId="0" borderId="0" xfId="0" applyNumberFormat="1" applyFont="1" applyFill="1" applyAlignment="1">
      <alignment horizontal="righ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76"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righ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righ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51" applyNumberFormat="1" applyFont="1" applyFill="1" applyBorder="1" applyAlignment="1">
      <alignment horizontal="left" vertical="center" wrapText="1"/>
    </xf>
    <xf numFmtId="0" fontId="2" fillId="0" borderId="1" xfId="51" applyNumberFormat="1" applyFont="1" applyFill="1" applyBorder="1" applyAlignment="1">
      <alignment horizontal="center" vertical="center" wrapText="1"/>
    </xf>
    <xf numFmtId="177" fontId="2" fillId="0" borderId="1" xfId="51" applyNumberFormat="1" applyFont="1" applyFill="1" applyBorder="1" applyAlignment="1">
      <alignment horizontal="right" vertical="center" wrapText="1" shrinkToFit="1"/>
    </xf>
    <xf numFmtId="2" fontId="2" fillId="0" borderId="1" xfId="51" applyNumberFormat="1" applyFont="1" applyFill="1" applyBorder="1" applyAlignment="1">
      <alignment horizontal="right" vertical="center" wrapText="1" shrinkToFit="1"/>
    </xf>
    <xf numFmtId="0" fontId="5" fillId="0" borderId="4" xfId="0" applyFont="1" applyBorder="1" applyAlignment="1">
      <alignment horizontal="left" vertical="center" wrapText="1"/>
    </xf>
    <xf numFmtId="0" fontId="2" fillId="0" borderId="1" xfId="0" applyNumberFormat="1" applyFont="1" applyBorder="1" applyAlignment="1">
      <alignment horizontal="left" vertical="center" wrapText="1"/>
    </xf>
    <xf numFmtId="0" fontId="5" fillId="0" borderId="4" xfId="0" applyFont="1" applyBorder="1" applyAlignment="1">
      <alignment horizontal="center" vertical="center" wrapText="1"/>
    </xf>
    <xf numFmtId="176" fontId="5" fillId="0" borderId="4" xfId="0" applyNumberFormat="1" applyFont="1" applyFill="1" applyBorder="1" applyAlignment="1">
      <alignment horizontal="right" vertical="center" wrapText="1" shrinkToFit="1"/>
    </xf>
    <xf numFmtId="176" fontId="5" fillId="0" borderId="4" xfId="0" applyNumberFormat="1" applyFont="1" applyBorder="1" applyAlignment="1">
      <alignment horizontal="right" vertical="center" wrapText="1" shrinkToFit="1"/>
    </xf>
    <xf numFmtId="176" fontId="2" fillId="0" borderId="2" xfId="51" applyNumberFormat="1" applyFont="1" applyFill="1" applyBorder="1" applyAlignment="1">
      <alignment horizontal="right" vertical="center" wrapText="1" shrinkToFit="1"/>
    </xf>
    <xf numFmtId="176" fontId="2" fillId="0" borderId="1" xfId="51" applyNumberFormat="1" applyFont="1" applyFill="1" applyBorder="1" applyAlignment="1">
      <alignment horizontal="right" vertical="center" wrapText="1" shrinkToFit="1"/>
    </xf>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horizontal="center" vertical="center" wrapText="1"/>
    </xf>
    <xf numFmtId="176" fontId="6" fillId="0" borderId="4" xfId="0" applyNumberFormat="1" applyFont="1" applyFill="1" applyBorder="1" applyAlignment="1">
      <alignment horizontal="right" vertical="center" wrapText="1" shrinkToFit="1"/>
    </xf>
    <xf numFmtId="176" fontId="6" fillId="0" borderId="4" xfId="0" applyNumberFormat="1" applyFont="1" applyBorder="1" applyAlignment="1">
      <alignment horizontal="right" vertical="center" wrapText="1" shrinkToFit="1"/>
    </xf>
    <xf numFmtId="176" fontId="7" fillId="0" borderId="1" xfId="51" applyNumberFormat="1" applyFont="1" applyFill="1" applyBorder="1" applyAlignment="1">
      <alignment horizontal="right" vertical="center" wrapText="1" shrinkToFit="1"/>
    </xf>
    <xf numFmtId="176" fontId="5" fillId="0" borderId="5" xfId="0" applyNumberFormat="1" applyFont="1" applyBorder="1" applyAlignment="1">
      <alignment horizontal="right" vertical="center" wrapText="1" shrinkToFit="1"/>
    </xf>
    <xf numFmtId="178" fontId="5" fillId="0" borderId="4" xfId="0" applyNumberFormat="1" applyFont="1" applyBorder="1" applyAlignment="1">
      <alignment horizontal="right" vertical="center" wrapText="1" shrinkToFit="1"/>
    </xf>
    <xf numFmtId="0" fontId="8" fillId="0" borderId="1" xfId="0" applyFont="1" applyFill="1" applyBorder="1" applyAlignment="1">
      <alignment horizontal="center" vertical="center" wrapText="1"/>
    </xf>
    <xf numFmtId="177" fontId="2" fillId="0" borderId="1" xfId="51" applyNumberFormat="1" applyFont="1" applyFill="1" applyBorder="1" applyAlignment="1">
      <alignment horizontal="center" vertical="center" wrapText="1" shrinkToFit="1"/>
    </xf>
    <xf numFmtId="176" fontId="6" fillId="0" borderId="4" xfId="0" applyNumberFormat="1" applyFont="1" applyBorder="1" applyAlignment="1">
      <alignment horizontal="center" vertical="center" wrapText="1" shrinkToFit="1"/>
    </xf>
    <xf numFmtId="178" fontId="2"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5" fillId="0" borderId="1" xfId="0" applyNumberFormat="1" applyFont="1" applyFill="1" applyBorder="1" applyAlignment="1">
      <alignment horizontal="right" vertical="center" wrapText="1" shrinkToFit="1"/>
    </xf>
    <xf numFmtId="176" fontId="5" fillId="0" borderId="1" xfId="0" applyNumberFormat="1" applyFont="1" applyBorder="1" applyAlignment="1">
      <alignment horizontal="right" vertical="center" wrapText="1" shrinkToFit="1"/>
    </xf>
    <xf numFmtId="0" fontId="1"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176" fontId="9" fillId="0" borderId="1" xfId="51" applyNumberFormat="1" applyFont="1" applyFill="1" applyBorder="1" applyAlignment="1">
      <alignment horizontal="right" vertical="center" wrapText="1" shrinkToFi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7" fillId="0" borderId="6" xfId="51" applyNumberFormat="1" applyFont="1" applyFill="1" applyBorder="1" applyAlignment="1">
      <alignment horizontal="center" vertical="center" wrapText="1"/>
    </xf>
    <xf numFmtId="0" fontId="7" fillId="0" borderId="7" xfId="51" applyNumberFormat="1" applyFont="1" applyFill="1" applyBorder="1" applyAlignment="1">
      <alignment horizontal="center" vertical="center" wrapText="1"/>
    </xf>
    <xf numFmtId="176" fontId="7" fillId="0" borderId="7" xfId="51"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0" xfId="0" applyFont="1" applyFill="1" applyBorder="1" applyAlignment="1">
      <alignment vertical="center" wrapText="1"/>
    </xf>
    <xf numFmtId="176" fontId="3" fillId="0" borderId="10" xfId="0" applyNumberFormat="1" applyFont="1" applyFill="1" applyBorder="1" applyAlignment="1">
      <alignment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vertical="center" wrapText="1"/>
    </xf>
    <xf numFmtId="176" fontId="3" fillId="0" borderId="0" xfId="0" applyNumberFormat="1" applyFont="1" applyFill="1" applyAlignment="1">
      <alignment vertical="center" wrapText="1"/>
    </xf>
    <xf numFmtId="0" fontId="3" fillId="0" borderId="6" xfId="0" applyFont="1" applyFill="1" applyBorder="1" applyAlignment="1">
      <alignment vertical="center" wrapText="1"/>
    </xf>
    <xf numFmtId="0" fontId="3" fillId="0" borderId="7" xfId="0" applyFont="1" applyFill="1" applyBorder="1" applyAlignment="1">
      <alignment vertical="center" wrapText="1"/>
    </xf>
    <xf numFmtId="176" fontId="3" fillId="0" borderId="7" xfId="0" applyNumberFormat="1" applyFont="1" applyFill="1" applyBorder="1" applyAlignment="1">
      <alignment vertical="center" wrapText="1"/>
    </xf>
    <xf numFmtId="176" fontId="3" fillId="0" borderId="10" xfId="0" applyNumberFormat="1" applyFont="1" applyFill="1" applyBorder="1" applyAlignment="1">
      <alignment horizontal="right" vertical="center" wrapText="1"/>
    </xf>
    <xf numFmtId="0" fontId="3" fillId="0" borderId="2" xfId="0" applyFont="1" applyFill="1" applyBorder="1" applyAlignment="1">
      <alignment vertical="center" wrapText="1"/>
    </xf>
    <xf numFmtId="0" fontId="2" fillId="0" borderId="1" xfId="0" applyFont="1" applyFill="1" applyBorder="1" applyAlignment="1">
      <alignment vertical="center" wrapText="1"/>
    </xf>
    <xf numFmtId="0" fontId="7" fillId="0" borderId="8" xfId="51" applyNumberFormat="1" applyFont="1" applyFill="1" applyBorder="1" applyAlignment="1">
      <alignment horizontal="center" vertical="center" wrapText="1"/>
    </xf>
    <xf numFmtId="0" fontId="3" fillId="0" borderId="13" xfId="0" applyFont="1" applyFill="1" applyBorder="1" applyAlignment="1">
      <alignment vertical="center" wrapText="1"/>
    </xf>
    <xf numFmtId="0" fontId="3" fillId="0" borderId="14" xfId="0" applyFont="1" applyFill="1" applyBorder="1" applyAlignment="1">
      <alignment vertical="center" wrapText="1"/>
    </xf>
    <xf numFmtId="0" fontId="3" fillId="0" borderId="8" xfId="0" applyFont="1" applyFill="1" applyBorder="1" applyAlignment="1">
      <alignment vertical="center" wrapText="1"/>
    </xf>
    <xf numFmtId="0" fontId="3" fillId="0" borderId="10" xfId="0" applyFont="1" applyFill="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2" xfId="18"/>
    <cellStyle name="解释性文本" xfId="19" builtinId="53"/>
    <cellStyle name="标题 1" xfId="20" builtinId="16"/>
    <cellStyle name="常规 9" xfId="21"/>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常规 11" xfId="52"/>
    <cellStyle name="常规 2" xfId="53"/>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AQ438"/>
  <sheetViews>
    <sheetView tabSelected="1" zoomScale="115" zoomScaleNormal="115" zoomScalePageLayoutView="130" topLeftCell="A11" workbookViewId="0">
      <selection activeCell="G71" sqref="G71"/>
    </sheetView>
  </sheetViews>
  <sheetFormatPr defaultColWidth="9" defaultRowHeight="37.95" customHeight="1"/>
  <cols>
    <col min="1" max="1" width="3.10833333333333" style="9" customWidth="1"/>
    <col min="2" max="2" width="4.33333333333333" style="9" customWidth="1"/>
    <col min="3" max="3" width="15.6666666666667" style="9" customWidth="1"/>
    <col min="4" max="4" width="29.45" style="9" customWidth="1"/>
    <col min="5" max="5" width="5.225" style="10" customWidth="1"/>
    <col min="6" max="6" width="9.10833333333333" style="11" customWidth="1"/>
    <col min="7" max="7" width="10.3333333333333" style="12" customWidth="1"/>
    <col min="8" max="8" width="11.6666666666667" style="13" customWidth="1"/>
    <col min="9" max="9" width="57.1666666666667" style="10" customWidth="1"/>
    <col min="10" max="10" width="13.225" style="11" customWidth="1"/>
    <col min="11" max="11" width="12.1083333333333" style="9" customWidth="1"/>
    <col min="12" max="16384" width="9" style="9"/>
  </cols>
  <sheetData>
    <row r="1" s="1" customFormat="1" customHeight="1" spans="1:11">
      <c r="A1" s="14" t="s">
        <v>0</v>
      </c>
      <c r="B1" s="14"/>
      <c r="C1" s="15"/>
      <c r="D1" s="14"/>
      <c r="E1" s="14"/>
      <c r="F1" s="16"/>
      <c r="G1" s="16"/>
      <c r="H1" s="17"/>
      <c r="I1" s="14"/>
      <c r="J1" s="16"/>
      <c r="K1" s="14"/>
    </row>
    <row r="2" s="2" customFormat="1" customHeight="1" spans="1:11">
      <c r="A2" s="18" t="s">
        <v>1</v>
      </c>
      <c r="B2" s="18" t="s">
        <v>2</v>
      </c>
      <c r="C2" s="19"/>
      <c r="D2" s="18" t="s">
        <v>3</v>
      </c>
      <c r="E2" s="18"/>
      <c r="F2" s="20"/>
      <c r="G2" s="20"/>
      <c r="H2" s="21"/>
      <c r="I2" s="18" t="s">
        <v>4</v>
      </c>
      <c r="J2" s="20"/>
      <c r="K2" s="18"/>
    </row>
    <row r="3" s="2" customFormat="1" customHeight="1" spans="1:11">
      <c r="A3" s="18"/>
      <c r="B3" s="18" t="s">
        <v>5</v>
      </c>
      <c r="C3" s="19"/>
      <c r="D3" s="18" t="s">
        <v>6</v>
      </c>
      <c r="E3" s="18"/>
      <c r="F3" s="20"/>
      <c r="G3" s="20"/>
      <c r="H3" s="21"/>
      <c r="I3" s="18" t="s">
        <v>7</v>
      </c>
      <c r="J3" s="20" t="s">
        <v>8</v>
      </c>
      <c r="K3" s="18"/>
    </row>
    <row r="4" s="2" customFormat="1" ht="45" customHeight="1" spans="1:11">
      <c r="A4" s="22" t="s">
        <v>9</v>
      </c>
      <c r="B4" s="18" t="s">
        <v>10</v>
      </c>
      <c r="C4" s="18" t="s">
        <v>11</v>
      </c>
      <c r="D4" s="18" t="s">
        <v>12</v>
      </c>
      <c r="E4" s="18" t="s">
        <v>13</v>
      </c>
      <c r="F4" s="20" t="s">
        <v>14</v>
      </c>
      <c r="G4" s="20" t="s">
        <v>15</v>
      </c>
      <c r="H4" s="21" t="s">
        <v>16</v>
      </c>
      <c r="I4" s="18" t="s">
        <v>17</v>
      </c>
      <c r="J4" s="20" t="s">
        <v>18</v>
      </c>
      <c r="K4" s="18" t="s">
        <v>19</v>
      </c>
    </row>
    <row r="5" s="2" customFormat="1" ht="45" customHeight="1" spans="1:11">
      <c r="A5" s="23"/>
      <c r="B5" s="18">
        <v>1</v>
      </c>
      <c r="C5" s="24" t="s">
        <v>20</v>
      </c>
      <c r="D5" s="24" t="s">
        <v>21</v>
      </c>
      <c r="E5" s="25" t="s">
        <v>22</v>
      </c>
      <c r="F5" s="26">
        <v>21.988</v>
      </c>
      <c r="G5" s="26">
        <v>3.5</v>
      </c>
      <c r="H5" s="27">
        <v>76.96</v>
      </c>
      <c r="I5" s="44" t="s">
        <v>23</v>
      </c>
      <c r="J5" s="20">
        <v>3.5</v>
      </c>
      <c r="K5" s="18"/>
    </row>
    <row r="6" s="2" customFormat="1" ht="45" customHeight="1" spans="1:11">
      <c r="A6" s="23"/>
      <c r="B6" s="18">
        <v>2</v>
      </c>
      <c r="C6" s="24" t="s">
        <v>24</v>
      </c>
      <c r="D6" s="24" t="s">
        <v>25</v>
      </c>
      <c r="E6" s="25" t="s">
        <v>22</v>
      </c>
      <c r="F6" s="26">
        <v>45896.73</v>
      </c>
      <c r="G6" s="26">
        <v>2.76</v>
      </c>
      <c r="H6" s="27">
        <v>126674.97</v>
      </c>
      <c r="I6" s="18" t="s">
        <v>26</v>
      </c>
      <c r="J6" s="20">
        <v>2.76</v>
      </c>
      <c r="K6" s="18"/>
    </row>
    <row r="7" s="2" customFormat="1" ht="45" customHeight="1" spans="1:11">
      <c r="A7" s="23"/>
      <c r="B7" s="18">
        <v>3</v>
      </c>
      <c r="C7" s="24" t="s">
        <v>27</v>
      </c>
      <c r="D7" s="24" t="s">
        <v>28</v>
      </c>
      <c r="E7" s="25" t="s">
        <v>29</v>
      </c>
      <c r="F7" s="26">
        <v>3406</v>
      </c>
      <c r="G7" s="26">
        <v>0.42</v>
      </c>
      <c r="H7" s="27">
        <v>1430.52</v>
      </c>
      <c r="I7" s="18" t="s">
        <v>26</v>
      </c>
      <c r="J7" s="20">
        <v>0.42</v>
      </c>
      <c r="K7" s="18"/>
    </row>
    <row r="8" s="2" customFormat="1" ht="45" customHeight="1" spans="1:11">
      <c r="A8" s="23"/>
      <c r="B8" s="18">
        <v>4</v>
      </c>
      <c r="C8" s="24" t="s">
        <v>30</v>
      </c>
      <c r="D8" s="24"/>
      <c r="E8" s="25" t="s">
        <v>29</v>
      </c>
      <c r="F8" s="26">
        <v>42.265</v>
      </c>
      <c r="G8" s="26">
        <v>6.46</v>
      </c>
      <c r="H8" s="27">
        <v>273.03</v>
      </c>
      <c r="I8" s="18" t="s">
        <v>26</v>
      </c>
      <c r="J8" s="20">
        <v>6.46</v>
      </c>
      <c r="K8" s="18"/>
    </row>
    <row r="9" s="2" customFormat="1" ht="45" customHeight="1" spans="1:11">
      <c r="A9" s="23"/>
      <c r="B9" s="18">
        <v>5</v>
      </c>
      <c r="C9" s="24" t="s">
        <v>31</v>
      </c>
      <c r="D9" s="24"/>
      <c r="E9" s="25" t="s">
        <v>32</v>
      </c>
      <c r="F9" s="26">
        <v>48</v>
      </c>
      <c r="G9" s="26">
        <v>6.15</v>
      </c>
      <c r="H9" s="27">
        <v>295.2</v>
      </c>
      <c r="I9" s="18" t="s">
        <v>33</v>
      </c>
      <c r="J9" s="20">
        <v>6.15</v>
      </c>
      <c r="K9" s="18"/>
    </row>
    <row r="10" s="2" customFormat="1" ht="45" customHeight="1" spans="1:11">
      <c r="A10" s="23"/>
      <c r="B10" s="18">
        <v>6</v>
      </c>
      <c r="C10" s="24" t="s">
        <v>34</v>
      </c>
      <c r="D10" s="24" t="s">
        <v>35</v>
      </c>
      <c r="E10" s="25" t="s">
        <v>29</v>
      </c>
      <c r="F10" s="26">
        <v>148.9</v>
      </c>
      <c r="G10" s="26">
        <v>8.76</v>
      </c>
      <c r="H10" s="27">
        <v>1304.36</v>
      </c>
      <c r="I10" s="18" t="s">
        <v>26</v>
      </c>
      <c r="J10" s="20">
        <v>8.76</v>
      </c>
      <c r="K10" s="18"/>
    </row>
    <row r="11" s="2" customFormat="1" ht="45" customHeight="1" spans="1:11">
      <c r="A11" s="23"/>
      <c r="B11" s="18">
        <v>7</v>
      </c>
      <c r="C11" s="24" t="s">
        <v>36</v>
      </c>
      <c r="D11" s="24" t="s">
        <v>28</v>
      </c>
      <c r="E11" s="25" t="s">
        <v>29</v>
      </c>
      <c r="F11" s="26">
        <v>68.723</v>
      </c>
      <c r="G11" s="26">
        <v>3.56</v>
      </c>
      <c r="H11" s="27">
        <v>244.65</v>
      </c>
      <c r="I11" s="18" t="s">
        <v>26</v>
      </c>
      <c r="J11" s="20">
        <v>3.56</v>
      </c>
      <c r="K11" s="18"/>
    </row>
    <row r="12" s="2" customFormat="1" ht="45" customHeight="1" spans="1:11">
      <c r="A12" s="23"/>
      <c r="B12" s="18">
        <v>8</v>
      </c>
      <c r="C12" s="24" t="s">
        <v>37</v>
      </c>
      <c r="D12" s="24"/>
      <c r="E12" s="25" t="s">
        <v>29</v>
      </c>
      <c r="F12" s="26">
        <v>29.928</v>
      </c>
      <c r="G12" s="26">
        <v>4.82</v>
      </c>
      <c r="H12" s="27">
        <v>144.25</v>
      </c>
      <c r="I12" s="18" t="s">
        <v>26</v>
      </c>
      <c r="J12" s="20">
        <v>4.82</v>
      </c>
      <c r="K12" s="18"/>
    </row>
    <row r="13" s="2" customFormat="1" ht="45" customHeight="1" spans="1:11">
      <c r="A13" s="23"/>
      <c r="B13" s="18">
        <v>9</v>
      </c>
      <c r="C13" s="24" t="s">
        <v>38</v>
      </c>
      <c r="D13" s="24" t="s">
        <v>39</v>
      </c>
      <c r="E13" s="25" t="s">
        <v>29</v>
      </c>
      <c r="F13" s="26">
        <v>6911.925</v>
      </c>
      <c r="G13" s="26">
        <v>0.18</v>
      </c>
      <c r="H13" s="27">
        <v>1244.15</v>
      </c>
      <c r="I13" s="18" t="s">
        <v>33</v>
      </c>
      <c r="J13" s="20">
        <v>0.18</v>
      </c>
      <c r="K13" s="18"/>
    </row>
    <row r="14" s="2" customFormat="1" ht="45" customHeight="1" spans="1:11">
      <c r="A14" s="23"/>
      <c r="B14" s="18">
        <v>10</v>
      </c>
      <c r="C14" s="24" t="s">
        <v>40</v>
      </c>
      <c r="D14" s="24" t="s">
        <v>28</v>
      </c>
      <c r="E14" s="25" t="s">
        <v>29</v>
      </c>
      <c r="F14" s="26">
        <v>350.228</v>
      </c>
      <c r="G14" s="26">
        <v>20.72</v>
      </c>
      <c r="H14" s="27">
        <v>7256.73</v>
      </c>
      <c r="I14" s="18" t="s">
        <v>41</v>
      </c>
      <c r="J14" s="20">
        <v>20.72</v>
      </c>
      <c r="K14" s="18"/>
    </row>
    <row r="15" s="2" customFormat="1" ht="45" customHeight="1" spans="1:11">
      <c r="A15" s="23"/>
      <c r="B15" s="18">
        <v>11</v>
      </c>
      <c r="C15" s="24" t="s">
        <v>42</v>
      </c>
      <c r="D15" s="24" t="s">
        <v>43</v>
      </c>
      <c r="E15" s="25" t="s">
        <v>29</v>
      </c>
      <c r="F15" s="26">
        <v>392.736</v>
      </c>
      <c r="G15" s="26">
        <v>3.57</v>
      </c>
      <c r="H15" s="27">
        <v>1402.07</v>
      </c>
      <c r="I15" s="18" t="s">
        <v>33</v>
      </c>
      <c r="J15" s="20">
        <v>3.57</v>
      </c>
      <c r="K15" s="18"/>
    </row>
    <row r="16" s="2" customFormat="1" ht="45" customHeight="1" spans="1:11">
      <c r="A16" s="23"/>
      <c r="B16" s="18">
        <v>12</v>
      </c>
      <c r="C16" s="24" t="s">
        <v>44</v>
      </c>
      <c r="D16" s="24" t="s">
        <v>45</v>
      </c>
      <c r="E16" s="25" t="s">
        <v>46</v>
      </c>
      <c r="F16" s="26">
        <v>6.06</v>
      </c>
      <c r="G16" s="26">
        <v>1600</v>
      </c>
      <c r="H16" s="27">
        <f>G16*F16</f>
        <v>9696</v>
      </c>
      <c r="I16" s="44" t="s">
        <v>47</v>
      </c>
      <c r="J16" s="20">
        <v>1600</v>
      </c>
      <c r="K16" s="18"/>
    </row>
    <row r="17" s="2" customFormat="1" ht="45" customHeight="1" spans="1:11">
      <c r="A17" s="23"/>
      <c r="B17" s="18">
        <v>13</v>
      </c>
      <c r="C17" s="24" t="s">
        <v>48</v>
      </c>
      <c r="D17" s="24" t="s">
        <v>28</v>
      </c>
      <c r="E17" s="25" t="s">
        <v>29</v>
      </c>
      <c r="F17" s="26">
        <v>147946.575</v>
      </c>
      <c r="G17" s="26">
        <v>0.44</v>
      </c>
      <c r="H17" s="27">
        <v>65096.49</v>
      </c>
      <c r="I17" s="18" t="s">
        <v>26</v>
      </c>
      <c r="J17" s="20">
        <v>0.44</v>
      </c>
      <c r="K17" s="18"/>
    </row>
    <row r="18" s="2" customFormat="1" ht="45" customHeight="1" spans="1:11">
      <c r="A18" s="23"/>
      <c r="B18" s="18">
        <v>14</v>
      </c>
      <c r="C18" s="24" t="s">
        <v>49</v>
      </c>
      <c r="D18" s="24" t="s">
        <v>28</v>
      </c>
      <c r="E18" s="25" t="s">
        <v>29</v>
      </c>
      <c r="F18" s="26">
        <v>218.07</v>
      </c>
      <c r="G18" s="26">
        <v>9.42</v>
      </c>
      <c r="H18" s="27">
        <v>2054.22</v>
      </c>
      <c r="I18" s="18" t="s">
        <v>26</v>
      </c>
      <c r="J18" s="20">
        <v>9.42</v>
      </c>
      <c r="K18" s="18"/>
    </row>
    <row r="19" s="2" customFormat="1" ht="45" customHeight="1" spans="1:11">
      <c r="A19" s="23"/>
      <c r="B19" s="18">
        <v>15</v>
      </c>
      <c r="C19" s="24" t="s">
        <v>50</v>
      </c>
      <c r="D19" s="24" t="s">
        <v>28</v>
      </c>
      <c r="E19" s="25" t="s">
        <v>51</v>
      </c>
      <c r="F19" s="26">
        <v>0.098</v>
      </c>
      <c r="G19" s="26">
        <v>2074</v>
      </c>
      <c r="H19" s="27">
        <v>202.51</v>
      </c>
      <c r="I19" s="18" t="s">
        <v>26</v>
      </c>
      <c r="J19" s="20">
        <v>2074</v>
      </c>
      <c r="K19" s="18"/>
    </row>
    <row r="20" s="2" customFormat="1" ht="45" customHeight="1" spans="1:11">
      <c r="A20" s="23"/>
      <c r="B20" s="18">
        <v>16</v>
      </c>
      <c r="C20" s="24" t="s">
        <v>52</v>
      </c>
      <c r="D20" s="24" t="s">
        <v>28</v>
      </c>
      <c r="E20" s="25" t="s">
        <v>29</v>
      </c>
      <c r="F20" s="26">
        <v>80.088</v>
      </c>
      <c r="G20" s="26">
        <v>5.65</v>
      </c>
      <c r="H20" s="27">
        <v>452.5</v>
      </c>
      <c r="I20" s="18" t="s">
        <v>26</v>
      </c>
      <c r="J20" s="20">
        <v>5.65</v>
      </c>
      <c r="K20" s="18"/>
    </row>
    <row r="21" s="2" customFormat="1" ht="45" customHeight="1" spans="1:11">
      <c r="A21" s="23"/>
      <c r="B21" s="18">
        <v>17</v>
      </c>
      <c r="C21" s="24" t="s">
        <v>53</v>
      </c>
      <c r="D21" s="24" t="s">
        <v>54</v>
      </c>
      <c r="E21" s="25" t="s">
        <v>22</v>
      </c>
      <c r="F21" s="26">
        <v>125</v>
      </c>
      <c r="G21" s="26">
        <v>80</v>
      </c>
      <c r="H21" s="27">
        <f>G21*F21</f>
        <v>10000</v>
      </c>
      <c r="I21" s="44" t="s">
        <v>55</v>
      </c>
      <c r="J21" s="20">
        <v>65</v>
      </c>
      <c r="K21" s="18"/>
    </row>
    <row r="22" s="2" customFormat="1" ht="61" customHeight="1" spans="1:11">
      <c r="A22" s="23"/>
      <c r="B22" s="18">
        <v>18</v>
      </c>
      <c r="C22" s="24" t="s">
        <v>56</v>
      </c>
      <c r="D22" s="24" t="s">
        <v>57</v>
      </c>
      <c r="E22" s="25" t="s">
        <v>46</v>
      </c>
      <c r="F22" s="26">
        <v>1</v>
      </c>
      <c r="G22" s="26">
        <v>4460</v>
      </c>
      <c r="H22" s="27">
        <v>4460</v>
      </c>
      <c r="I22" s="44" t="s">
        <v>58</v>
      </c>
      <c r="J22" s="20">
        <v>4460</v>
      </c>
      <c r="K22" s="18"/>
    </row>
    <row r="23" s="2" customFormat="1" ht="45" customHeight="1" spans="1:11">
      <c r="A23" s="23"/>
      <c r="B23" s="18">
        <v>19</v>
      </c>
      <c r="C23" s="28" t="s">
        <v>59</v>
      </c>
      <c r="D23" s="29" t="s">
        <v>60</v>
      </c>
      <c r="E23" s="30" t="s">
        <v>46</v>
      </c>
      <c r="F23" s="31">
        <v>1917</v>
      </c>
      <c r="G23" s="32">
        <v>25</v>
      </c>
      <c r="H23" s="33">
        <f>G23*F23</f>
        <v>47925</v>
      </c>
      <c r="I23" s="44" t="s">
        <v>61</v>
      </c>
      <c r="J23" s="20">
        <v>25</v>
      </c>
      <c r="K23" s="18"/>
    </row>
    <row r="24" s="2" customFormat="1" ht="45" customHeight="1" spans="1:11">
      <c r="A24" s="23"/>
      <c r="B24" s="18">
        <v>20</v>
      </c>
      <c r="C24" s="28" t="s">
        <v>62</v>
      </c>
      <c r="D24" s="28" t="s">
        <v>63</v>
      </c>
      <c r="E24" s="30" t="s">
        <v>32</v>
      </c>
      <c r="F24" s="32">
        <v>5535.93</v>
      </c>
      <c r="G24" s="32">
        <v>36</v>
      </c>
      <c r="H24" s="34">
        <f t="shared" ref="H24:H31" si="0">G24*F24</f>
        <v>199293.48</v>
      </c>
      <c r="I24" s="44" t="s">
        <v>64</v>
      </c>
      <c r="J24" s="20">
        <v>36</v>
      </c>
      <c r="K24" s="18"/>
    </row>
    <row r="25" s="2" customFormat="1" ht="45" customHeight="1" spans="1:11">
      <c r="A25" s="23"/>
      <c r="B25" s="18">
        <v>21</v>
      </c>
      <c r="C25" s="28" t="s">
        <v>62</v>
      </c>
      <c r="D25" s="28" t="s">
        <v>65</v>
      </c>
      <c r="E25" s="30" t="s">
        <v>32</v>
      </c>
      <c r="F25" s="32">
        <v>5535.93</v>
      </c>
      <c r="G25" s="32">
        <v>32</v>
      </c>
      <c r="H25" s="34">
        <f t="shared" si="0"/>
        <v>177149.76</v>
      </c>
      <c r="I25" s="44" t="s">
        <v>66</v>
      </c>
      <c r="J25" s="20">
        <v>32</v>
      </c>
      <c r="K25" s="18"/>
    </row>
    <row r="26" s="2" customFormat="1" ht="45" customHeight="1" spans="1:11">
      <c r="A26" s="23"/>
      <c r="B26" s="18">
        <v>22</v>
      </c>
      <c r="C26" s="28" t="s">
        <v>62</v>
      </c>
      <c r="D26" s="28" t="s">
        <v>67</v>
      </c>
      <c r="E26" s="30" t="s">
        <v>32</v>
      </c>
      <c r="F26" s="32">
        <v>6901.76</v>
      </c>
      <c r="G26" s="32">
        <v>28</v>
      </c>
      <c r="H26" s="34">
        <f t="shared" si="0"/>
        <v>193249.28</v>
      </c>
      <c r="I26" s="44" t="s">
        <v>68</v>
      </c>
      <c r="J26" s="20">
        <v>28</v>
      </c>
      <c r="K26" s="18"/>
    </row>
    <row r="27" s="2" customFormat="1" ht="45" customHeight="1" spans="1:11">
      <c r="A27" s="23"/>
      <c r="B27" s="18">
        <v>23</v>
      </c>
      <c r="C27" s="28" t="s">
        <v>62</v>
      </c>
      <c r="D27" s="28" t="s">
        <v>69</v>
      </c>
      <c r="E27" s="30" t="s">
        <v>32</v>
      </c>
      <c r="F27" s="32">
        <v>5991.21</v>
      </c>
      <c r="G27" s="32">
        <v>24</v>
      </c>
      <c r="H27" s="34">
        <f t="shared" si="0"/>
        <v>143789.04</v>
      </c>
      <c r="I27" s="44" t="s">
        <v>70</v>
      </c>
      <c r="J27" s="20">
        <v>24</v>
      </c>
      <c r="K27" s="18"/>
    </row>
    <row r="28" s="2" customFormat="1" ht="45" customHeight="1" spans="1:11">
      <c r="A28" s="23"/>
      <c r="B28" s="18">
        <v>24</v>
      </c>
      <c r="C28" s="28" t="s">
        <v>71</v>
      </c>
      <c r="D28" s="28" t="s">
        <v>72</v>
      </c>
      <c r="E28" s="30" t="s">
        <v>73</v>
      </c>
      <c r="F28" s="32">
        <v>36.8</v>
      </c>
      <c r="G28" s="32">
        <v>360</v>
      </c>
      <c r="H28" s="34">
        <f t="shared" si="0"/>
        <v>13248</v>
      </c>
      <c r="I28" s="44" t="s">
        <v>74</v>
      </c>
      <c r="J28" s="20">
        <v>360</v>
      </c>
      <c r="K28" s="18"/>
    </row>
    <row r="29" s="2" customFormat="1" ht="45" customHeight="1" spans="1:11">
      <c r="A29" s="23"/>
      <c r="B29" s="18">
        <v>25</v>
      </c>
      <c r="C29" s="28" t="s">
        <v>75</v>
      </c>
      <c r="D29" s="28" t="s">
        <v>76</v>
      </c>
      <c r="E29" s="30" t="s">
        <v>22</v>
      </c>
      <c r="F29" s="32">
        <v>20.021</v>
      </c>
      <c r="G29" s="32">
        <v>416</v>
      </c>
      <c r="H29" s="34">
        <f t="shared" si="0"/>
        <v>8328.736</v>
      </c>
      <c r="I29" s="18" t="s">
        <v>77</v>
      </c>
      <c r="J29" s="20">
        <v>416</v>
      </c>
      <c r="K29" s="18"/>
    </row>
    <row r="30" s="2" customFormat="1" ht="85" customHeight="1" spans="1:11">
      <c r="A30" s="23"/>
      <c r="B30" s="18">
        <v>26</v>
      </c>
      <c r="C30" s="35" t="s">
        <v>78</v>
      </c>
      <c r="D30" s="35"/>
      <c r="E30" s="36" t="s">
        <v>51</v>
      </c>
      <c r="F30" s="31">
        <v>4780</v>
      </c>
      <c r="G30" s="31">
        <v>40</v>
      </c>
      <c r="H30" s="34">
        <f t="shared" si="0"/>
        <v>191200</v>
      </c>
      <c r="I30" s="44" t="s">
        <v>79</v>
      </c>
      <c r="J30" s="20">
        <v>40</v>
      </c>
      <c r="K30" s="18"/>
    </row>
    <row r="31" s="2" customFormat="1" ht="85" customHeight="1" spans="1:11">
      <c r="A31" s="23"/>
      <c r="B31" s="18">
        <v>27</v>
      </c>
      <c r="C31" s="35" t="s">
        <v>80</v>
      </c>
      <c r="D31" s="35"/>
      <c r="E31" s="36" t="s">
        <v>51</v>
      </c>
      <c r="F31" s="31">
        <v>4971.7</v>
      </c>
      <c r="G31" s="31">
        <v>40</v>
      </c>
      <c r="H31" s="34">
        <f t="shared" si="0"/>
        <v>198868</v>
      </c>
      <c r="I31" s="44" t="s">
        <v>81</v>
      </c>
      <c r="J31" s="20">
        <v>40</v>
      </c>
      <c r="K31" s="18"/>
    </row>
    <row r="32" s="2" customFormat="1" ht="74" customHeight="1" spans="1:11">
      <c r="A32" s="23"/>
      <c r="B32" s="18">
        <v>28</v>
      </c>
      <c r="C32" s="35" t="s">
        <v>82</v>
      </c>
      <c r="D32" s="35" t="s">
        <v>83</v>
      </c>
      <c r="E32" s="36" t="s">
        <v>29</v>
      </c>
      <c r="F32" s="31">
        <v>24943.4</v>
      </c>
      <c r="G32" s="31">
        <v>0.5</v>
      </c>
      <c r="H32" s="34">
        <v>12471.7</v>
      </c>
      <c r="I32" s="44" t="s">
        <v>84</v>
      </c>
      <c r="J32" s="20">
        <v>0.44</v>
      </c>
      <c r="K32" s="18"/>
    </row>
    <row r="33" s="2" customFormat="1" ht="45" customHeight="1" spans="1:11">
      <c r="A33" s="23"/>
      <c r="B33" s="18">
        <v>29</v>
      </c>
      <c r="C33" s="35" t="s">
        <v>85</v>
      </c>
      <c r="D33" s="35" t="s">
        <v>86</v>
      </c>
      <c r="E33" s="36" t="s">
        <v>87</v>
      </c>
      <c r="F33" s="31">
        <v>2</v>
      </c>
      <c r="G33" s="31">
        <v>18185.91</v>
      </c>
      <c r="H33" s="34">
        <f>G33*F33</f>
        <v>36371.82</v>
      </c>
      <c r="I33" s="45" t="s">
        <v>88</v>
      </c>
      <c r="J33" s="20">
        <v>18185.91</v>
      </c>
      <c r="K33" s="18"/>
    </row>
    <row r="34" s="2" customFormat="1" ht="45" customHeight="1" spans="1:11">
      <c r="A34" s="23"/>
      <c r="B34" s="18">
        <v>30</v>
      </c>
      <c r="C34" s="35" t="s">
        <v>89</v>
      </c>
      <c r="D34" s="35" t="s">
        <v>90</v>
      </c>
      <c r="E34" s="36" t="s">
        <v>87</v>
      </c>
      <c r="F34" s="31">
        <v>32</v>
      </c>
      <c r="G34" s="31">
        <v>2085.93</v>
      </c>
      <c r="H34" s="34">
        <f>G34*F34</f>
        <v>66749.76</v>
      </c>
      <c r="I34" s="45" t="s">
        <v>88</v>
      </c>
      <c r="J34" s="20">
        <v>2085.93</v>
      </c>
      <c r="K34" s="18"/>
    </row>
    <row r="35" s="2" customFormat="1" ht="40" customHeight="1" spans="1:11">
      <c r="A35" s="23"/>
      <c r="B35" s="18">
        <v>31</v>
      </c>
      <c r="C35" s="35" t="s">
        <v>91</v>
      </c>
      <c r="D35" s="35" t="s">
        <v>92</v>
      </c>
      <c r="E35" s="36" t="s">
        <v>87</v>
      </c>
      <c r="F35" s="31">
        <v>58</v>
      </c>
      <c r="G35" s="31">
        <v>1472.23</v>
      </c>
      <c r="H35" s="34">
        <f>G35*F35</f>
        <v>85389.34</v>
      </c>
      <c r="I35" s="45" t="s">
        <v>88</v>
      </c>
      <c r="J35" s="20">
        <v>1472.23</v>
      </c>
      <c r="K35" s="18"/>
    </row>
    <row r="36" s="2" customFormat="1" ht="39" customHeight="1" spans="1:11">
      <c r="A36" s="23"/>
      <c r="B36" s="18">
        <v>32</v>
      </c>
      <c r="C36" s="37" t="s">
        <v>93</v>
      </c>
      <c r="D36" s="37" t="s">
        <v>94</v>
      </c>
      <c r="E36" s="38" t="s">
        <v>87</v>
      </c>
      <c r="F36" s="39">
        <v>46</v>
      </c>
      <c r="G36" s="40">
        <v>1389.76</v>
      </c>
      <c r="H36" s="34">
        <f>G36*F36</f>
        <v>63928.96</v>
      </c>
      <c r="I36" s="45" t="s">
        <v>88</v>
      </c>
      <c r="J36" s="20">
        <v>1389.76</v>
      </c>
      <c r="K36" s="18"/>
    </row>
    <row r="37" s="2" customFormat="1" ht="39" customHeight="1" spans="1:11">
      <c r="A37" s="23"/>
      <c r="B37" s="18">
        <v>33</v>
      </c>
      <c r="C37" s="37" t="s">
        <v>95</v>
      </c>
      <c r="D37" s="37" t="s">
        <v>96</v>
      </c>
      <c r="E37" s="38" t="s">
        <v>87</v>
      </c>
      <c r="F37" s="39">
        <v>17</v>
      </c>
      <c r="G37" s="40">
        <v>1115.96</v>
      </c>
      <c r="H37" s="41">
        <f>SUM(F37*G37)</f>
        <v>18971.32</v>
      </c>
      <c r="I37" s="45" t="s">
        <v>88</v>
      </c>
      <c r="J37" s="46">
        <v>1115.96</v>
      </c>
      <c r="K37" s="18"/>
    </row>
    <row r="38" s="2" customFormat="1" ht="39" customHeight="1" spans="1:11">
      <c r="A38" s="23"/>
      <c r="B38" s="18">
        <v>34</v>
      </c>
      <c r="C38" s="35" t="s">
        <v>97</v>
      </c>
      <c r="D38" s="35" t="s">
        <v>98</v>
      </c>
      <c r="E38" s="36" t="s">
        <v>87</v>
      </c>
      <c r="F38" s="31">
        <v>48</v>
      </c>
      <c r="G38" s="32">
        <v>4078.5</v>
      </c>
      <c r="H38" s="34">
        <f t="shared" ref="H34:H46" si="1">SUM(F38*G38)</f>
        <v>195768</v>
      </c>
      <c r="I38" s="45" t="s">
        <v>88</v>
      </c>
      <c r="J38" s="20">
        <v>4078.5</v>
      </c>
      <c r="K38" s="18"/>
    </row>
    <row r="39" s="2" customFormat="1" ht="39" customHeight="1" spans="1:11">
      <c r="A39" s="23"/>
      <c r="B39" s="18">
        <v>35</v>
      </c>
      <c r="C39" s="35" t="s">
        <v>99</v>
      </c>
      <c r="D39" s="35" t="s">
        <v>100</v>
      </c>
      <c r="E39" s="36" t="s">
        <v>87</v>
      </c>
      <c r="F39" s="31">
        <v>36</v>
      </c>
      <c r="G39" s="32">
        <v>2456.8</v>
      </c>
      <c r="H39" s="34">
        <f t="shared" si="1"/>
        <v>88444.8</v>
      </c>
      <c r="I39" s="45" t="s">
        <v>88</v>
      </c>
      <c r="J39" s="20">
        <v>2456.8</v>
      </c>
      <c r="K39" s="18"/>
    </row>
    <row r="40" s="2" customFormat="1" ht="39" customHeight="1" spans="1:11">
      <c r="A40" s="23"/>
      <c r="B40" s="18">
        <v>36</v>
      </c>
      <c r="C40" s="35" t="s">
        <v>101</v>
      </c>
      <c r="D40" s="35" t="s">
        <v>102</v>
      </c>
      <c r="E40" s="36" t="s">
        <v>87</v>
      </c>
      <c r="F40" s="31">
        <v>37</v>
      </c>
      <c r="G40" s="32">
        <v>1772.75</v>
      </c>
      <c r="H40" s="34">
        <f t="shared" si="1"/>
        <v>65591.75</v>
      </c>
      <c r="I40" s="45" t="s">
        <v>88</v>
      </c>
      <c r="J40" s="20">
        <v>1772.75</v>
      </c>
      <c r="K40" s="18"/>
    </row>
    <row r="41" s="2" customFormat="1" ht="45" customHeight="1" spans="1:11">
      <c r="A41" s="23"/>
      <c r="B41" s="18">
        <v>37</v>
      </c>
      <c r="C41" s="35" t="s">
        <v>103</v>
      </c>
      <c r="D41" s="35" t="s">
        <v>104</v>
      </c>
      <c r="E41" s="36" t="s">
        <v>87</v>
      </c>
      <c r="F41" s="31">
        <v>28</v>
      </c>
      <c r="G41" s="31">
        <v>4200</v>
      </c>
      <c r="H41" s="34">
        <f t="shared" si="1"/>
        <v>117600</v>
      </c>
      <c r="I41" s="45" t="s">
        <v>88</v>
      </c>
      <c r="J41" s="20">
        <v>4200</v>
      </c>
      <c r="K41" s="18"/>
    </row>
    <row r="42" s="2" customFormat="1" ht="45" customHeight="1" spans="1:11">
      <c r="A42" s="23"/>
      <c r="B42" s="18">
        <v>38</v>
      </c>
      <c r="C42" s="35" t="s">
        <v>105</v>
      </c>
      <c r="D42" s="35" t="s">
        <v>106</v>
      </c>
      <c r="E42" s="36" t="s">
        <v>87</v>
      </c>
      <c r="F42" s="31">
        <v>48</v>
      </c>
      <c r="G42" s="32">
        <v>2732.85</v>
      </c>
      <c r="H42" s="34">
        <f t="shared" si="1"/>
        <v>131176.8</v>
      </c>
      <c r="I42" s="45" t="s">
        <v>88</v>
      </c>
      <c r="J42" s="20">
        <v>2732.85</v>
      </c>
      <c r="K42" s="18"/>
    </row>
    <row r="43" s="2" customFormat="1" ht="45" customHeight="1" spans="1:11">
      <c r="A43" s="23"/>
      <c r="B43" s="18">
        <v>39</v>
      </c>
      <c r="C43" s="35" t="s">
        <v>107</v>
      </c>
      <c r="D43" s="35" t="s">
        <v>108</v>
      </c>
      <c r="E43" s="36" t="s">
        <v>87</v>
      </c>
      <c r="F43" s="31">
        <v>4</v>
      </c>
      <c r="G43" s="32">
        <v>1662.12</v>
      </c>
      <c r="H43" s="34">
        <f t="shared" si="1"/>
        <v>6648.48</v>
      </c>
      <c r="I43" s="45" t="s">
        <v>88</v>
      </c>
      <c r="J43" s="20">
        <v>1662.12</v>
      </c>
      <c r="K43" s="18"/>
    </row>
    <row r="44" s="2" customFormat="1" ht="45" customHeight="1" spans="1:11">
      <c r="A44" s="23"/>
      <c r="B44" s="18">
        <v>40</v>
      </c>
      <c r="C44" s="35" t="s">
        <v>109</v>
      </c>
      <c r="D44" s="35" t="s">
        <v>110</v>
      </c>
      <c r="E44" s="36" t="s">
        <v>87</v>
      </c>
      <c r="F44" s="31">
        <v>18</v>
      </c>
      <c r="G44" s="32">
        <v>2460.48</v>
      </c>
      <c r="H44" s="34">
        <f t="shared" si="1"/>
        <v>44288.64</v>
      </c>
      <c r="I44" s="45" t="s">
        <v>88</v>
      </c>
      <c r="J44" s="20">
        <v>2460.48</v>
      </c>
      <c r="K44" s="18"/>
    </row>
    <row r="45" s="2" customFormat="1" ht="45" customHeight="1" spans="1:11">
      <c r="A45" s="23"/>
      <c r="B45" s="18">
        <v>41</v>
      </c>
      <c r="C45" s="37" t="s">
        <v>111</v>
      </c>
      <c r="D45" s="37" t="s">
        <v>112</v>
      </c>
      <c r="E45" s="38" t="s">
        <v>87</v>
      </c>
      <c r="F45" s="39">
        <v>93</v>
      </c>
      <c r="G45" s="40">
        <v>1316.76</v>
      </c>
      <c r="H45" s="41">
        <f t="shared" si="1"/>
        <v>122458.68</v>
      </c>
      <c r="I45" s="45" t="s">
        <v>88</v>
      </c>
      <c r="J45" s="20">
        <v>1316.76</v>
      </c>
      <c r="K45" s="18"/>
    </row>
    <row r="46" s="3" customFormat="1" ht="45" customHeight="1" spans="1:11">
      <c r="A46" s="23"/>
      <c r="B46" s="18">
        <v>42</v>
      </c>
      <c r="C46" s="37" t="s">
        <v>113</v>
      </c>
      <c r="D46" s="37" t="s">
        <v>114</v>
      </c>
      <c r="E46" s="38" t="s">
        <v>87</v>
      </c>
      <c r="F46" s="39">
        <v>49</v>
      </c>
      <c r="G46" s="40">
        <v>1057.91</v>
      </c>
      <c r="H46" s="41">
        <f t="shared" si="1"/>
        <v>51837.59</v>
      </c>
      <c r="I46" s="45" t="s">
        <v>88</v>
      </c>
      <c r="J46" s="20">
        <v>1057.91</v>
      </c>
      <c r="K46" s="18"/>
    </row>
    <row r="47" s="3" customFormat="1" ht="45" customHeight="1" spans="1:11">
      <c r="A47" s="23"/>
      <c r="B47" s="18">
        <v>43</v>
      </c>
      <c r="C47" s="37" t="s">
        <v>115</v>
      </c>
      <c r="D47" s="37" t="s">
        <v>116</v>
      </c>
      <c r="E47" s="38" t="s">
        <v>87</v>
      </c>
      <c r="F47" s="39">
        <v>136</v>
      </c>
      <c r="G47" s="40">
        <v>180</v>
      </c>
      <c r="H47" s="41">
        <f t="shared" ref="H47:H66" si="2">SUM(F47*G47)</f>
        <v>24480</v>
      </c>
      <c r="I47" s="44" t="s">
        <v>117</v>
      </c>
      <c r="J47" s="20">
        <v>180</v>
      </c>
      <c r="K47" s="18"/>
    </row>
    <row r="48" s="3" customFormat="1" ht="45" customHeight="1" spans="1:11">
      <c r="A48" s="23"/>
      <c r="B48" s="18">
        <v>44</v>
      </c>
      <c r="C48" s="35" t="s">
        <v>118</v>
      </c>
      <c r="D48" s="35" t="s">
        <v>119</v>
      </c>
      <c r="E48" s="36" t="s">
        <v>87</v>
      </c>
      <c r="F48" s="31">
        <v>48</v>
      </c>
      <c r="G48" s="32">
        <v>898.84</v>
      </c>
      <c r="H48" s="34">
        <f t="shared" si="2"/>
        <v>43144.32</v>
      </c>
      <c r="I48" s="45" t="s">
        <v>88</v>
      </c>
      <c r="J48" s="20">
        <v>898.84</v>
      </c>
      <c r="K48" s="18"/>
    </row>
    <row r="49" s="3" customFormat="1" ht="45" customHeight="1" spans="1:11">
      <c r="A49" s="23"/>
      <c r="B49" s="18">
        <v>45</v>
      </c>
      <c r="C49" s="35" t="s">
        <v>120</v>
      </c>
      <c r="D49" s="35" t="s">
        <v>121</v>
      </c>
      <c r="E49" s="36" t="s">
        <v>87</v>
      </c>
      <c r="F49" s="31">
        <v>26</v>
      </c>
      <c r="G49" s="32">
        <v>480</v>
      </c>
      <c r="H49" s="34">
        <f t="shared" si="2"/>
        <v>12480</v>
      </c>
      <c r="I49" s="44" t="s">
        <v>122</v>
      </c>
      <c r="J49" s="20">
        <v>480</v>
      </c>
      <c r="K49" s="18"/>
    </row>
    <row r="50" s="3" customFormat="1" ht="45" customHeight="1" spans="1:12">
      <c r="A50" s="23"/>
      <c r="B50" s="18">
        <v>46</v>
      </c>
      <c r="C50" s="35" t="s">
        <v>123</v>
      </c>
      <c r="D50" s="35" t="s">
        <v>124</v>
      </c>
      <c r="E50" s="36" t="s">
        <v>87</v>
      </c>
      <c r="F50" s="31">
        <v>81</v>
      </c>
      <c r="G50" s="21">
        <v>880</v>
      </c>
      <c r="H50" s="34">
        <f t="shared" si="2"/>
        <v>71280</v>
      </c>
      <c r="I50" s="44" t="s">
        <v>125</v>
      </c>
      <c r="J50" s="20">
        <v>880</v>
      </c>
      <c r="K50" s="18"/>
      <c r="L50" s="2"/>
    </row>
    <row r="51" s="3" customFormat="1" ht="45" customHeight="1" spans="1:11">
      <c r="A51" s="23"/>
      <c r="B51" s="18">
        <v>47</v>
      </c>
      <c r="C51" s="35" t="s">
        <v>126</v>
      </c>
      <c r="D51" s="35" t="s">
        <v>127</v>
      </c>
      <c r="E51" s="36" t="s">
        <v>87</v>
      </c>
      <c r="F51" s="31">
        <v>1</v>
      </c>
      <c r="G51" s="32">
        <v>924.03</v>
      </c>
      <c r="H51" s="34">
        <f t="shared" si="2"/>
        <v>924.03</v>
      </c>
      <c r="I51" s="45" t="s">
        <v>88</v>
      </c>
      <c r="J51" s="20">
        <v>924.03</v>
      </c>
      <c r="K51" s="18"/>
    </row>
    <row r="52" s="3" customFormat="1" ht="45" customHeight="1" spans="1:11">
      <c r="A52" s="23"/>
      <c r="B52" s="18">
        <v>48</v>
      </c>
      <c r="C52" s="35" t="s">
        <v>128</v>
      </c>
      <c r="D52" s="35" t="s">
        <v>129</v>
      </c>
      <c r="E52" s="36" t="s">
        <v>87</v>
      </c>
      <c r="F52" s="31">
        <v>22</v>
      </c>
      <c r="G52" s="32">
        <v>2124.2</v>
      </c>
      <c r="H52" s="34">
        <f t="shared" si="2"/>
        <v>46732.4</v>
      </c>
      <c r="I52" s="45" t="s">
        <v>88</v>
      </c>
      <c r="J52" s="20">
        <v>2124.2</v>
      </c>
      <c r="K52" s="18"/>
    </row>
    <row r="53" s="3" customFormat="1" ht="45" customHeight="1" spans="1:11">
      <c r="A53" s="23"/>
      <c r="B53" s="18">
        <v>49</v>
      </c>
      <c r="C53" s="35" t="s">
        <v>130</v>
      </c>
      <c r="D53" s="35" t="s">
        <v>131</v>
      </c>
      <c r="E53" s="36" t="s">
        <v>87</v>
      </c>
      <c r="F53" s="31">
        <v>19</v>
      </c>
      <c r="G53" s="32">
        <v>1000</v>
      </c>
      <c r="H53" s="34">
        <f t="shared" si="2"/>
        <v>19000</v>
      </c>
      <c r="I53" s="44" t="s">
        <v>132</v>
      </c>
      <c r="J53" s="20">
        <v>1000</v>
      </c>
      <c r="K53" s="18"/>
    </row>
    <row r="54" s="3" customFormat="1" ht="45" customHeight="1" spans="1:11">
      <c r="A54" s="23"/>
      <c r="B54" s="18">
        <v>50</v>
      </c>
      <c r="C54" s="35" t="s">
        <v>133</v>
      </c>
      <c r="D54" s="35" t="s">
        <v>134</v>
      </c>
      <c r="E54" s="36" t="s">
        <v>87</v>
      </c>
      <c r="F54" s="31">
        <v>60</v>
      </c>
      <c r="G54" s="32">
        <v>550</v>
      </c>
      <c r="H54" s="34">
        <f t="shared" si="2"/>
        <v>33000</v>
      </c>
      <c r="I54" s="44" t="s">
        <v>135</v>
      </c>
      <c r="J54" s="20">
        <v>550</v>
      </c>
      <c r="K54" s="18"/>
    </row>
    <row r="55" s="3" customFormat="1" ht="45" customHeight="1" spans="1:11">
      <c r="A55" s="23"/>
      <c r="B55" s="18">
        <v>51</v>
      </c>
      <c r="C55" s="35" t="s">
        <v>136</v>
      </c>
      <c r="D55" s="35" t="s">
        <v>137</v>
      </c>
      <c r="E55" s="36" t="s">
        <v>87</v>
      </c>
      <c r="F55" s="31">
        <v>51</v>
      </c>
      <c r="G55" s="42">
        <v>200</v>
      </c>
      <c r="H55" s="33">
        <f t="shared" si="2"/>
        <v>10200</v>
      </c>
      <c r="I55" s="44" t="s">
        <v>138</v>
      </c>
      <c r="J55" s="20">
        <v>200</v>
      </c>
      <c r="K55" s="22"/>
    </row>
    <row r="56" s="3" customFormat="1" ht="45" customHeight="1" spans="1:11">
      <c r="A56" s="23"/>
      <c r="B56" s="18">
        <v>52</v>
      </c>
      <c r="C56" s="35" t="s">
        <v>139</v>
      </c>
      <c r="D56" s="35" t="s">
        <v>140</v>
      </c>
      <c r="E56" s="36" t="s">
        <v>87</v>
      </c>
      <c r="F56" s="31">
        <v>43</v>
      </c>
      <c r="G56" s="32">
        <v>230</v>
      </c>
      <c r="H56" s="33">
        <f t="shared" si="2"/>
        <v>9890</v>
      </c>
      <c r="I56" s="44" t="s">
        <v>141</v>
      </c>
      <c r="J56" s="20">
        <v>230</v>
      </c>
      <c r="K56" s="22"/>
    </row>
    <row r="57" s="3" customFormat="1" ht="45" customHeight="1" spans="1:11">
      <c r="A57" s="23"/>
      <c r="B57" s="18">
        <v>53</v>
      </c>
      <c r="C57" s="35" t="s">
        <v>142</v>
      </c>
      <c r="D57" s="35" t="s">
        <v>143</v>
      </c>
      <c r="E57" s="36" t="s">
        <v>87</v>
      </c>
      <c r="F57" s="31">
        <v>1747.2</v>
      </c>
      <c r="G57" s="43">
        <v>1.175</v>
      </c>
      <c r="H57" s="33">
        <f t="shared" si="2"/>
        <v>2052.96</v>
      </c>
      <c r="I57" s="45" t="s">
        <v>88</v>
      </c>
      <c r="J57" s="47">
        <v>1.175</v>
      </c>
      <c r="K57" s="22"/>
    </row>
    <row r="58" s="3" customFormat="1" ht="45" customHeight="1" spans="1:11">
      <c r="A58" s="23"/>
      <c r="B58" s="18">
        <v>54</v>
      </c>
      <c r="C58" s="35" t="s">
        <v>144</v>
      </c>
      <c r="D58" s="35" t="s">
        <v>145</v>
      </c>
      <c r="E58" s="36" t="s">
        <v>87</v>
      </c>
      <c r="F58" s="31">
        <v>73537.2</v>
      </c>
      <c r="G58" s="31">
        <v>0.8</v>
      </c>
      <c r="H58" s="33">
        <f t="shared" si="2"/>
        <v>58829.76</v>
      </c>
      <c r="I58" s="45" t="s">
        <v>88</v>
      </c>
      <c r="J58" s="20">
        <v>0.8</v>
      </c>
      <c r="K58" s="22"/>
    </row>
    <row r="59" s="3" customFormat="1" ht="45" customHeight="1" spans="1:11">
      <c r="A59" s="23"/>
      <c r="B59" s="18">
        <v>55</v>
      </c>
      <c r="C59" s="35" t="s">
        <v>146</v>
      </c>
      <c r="D59" s="35" t="s">
        <v>147</v>
      </c>
      <c r="E59" s="36" t="s">
        <v>87</v>
      </c>
      <c r="F59" s="31">
        <v>15059.2</v>
      </c>
      <c r="G59" s="32">
        <v>1.13</v>
      </c>
      <c r="H59" s="33">
        <f t="shared" si="2"/>
        <v>17016.896</v>
      </c>
      <c r="I59" s="45" t="s">
        <v>88</v>
      </c>
      <c r="J59" s="20">
        <v>1.13</v>
      </c>
      <c r="K59" s="22"/>
    </row>
    <row r="60" s="3" customFormat="1" ht="45" customHeight="1" spans="1:11">
      <c r="A60" s="23"/>
      <c r="B60" s="18">
        <v>56</v>
      </c>
      <c r="C60" s="35" t="s">
        <v>148</v>
      </c>
      <c r="D60" s="35" t="s">
        <v>149</v>
      </c>
      <c r="E60" s="36" t="s">
        <v>87</v>
      </c>
      <c r="F60" s="31">
        <v>10662.4</v>
      </c>
      <c r="G60" s="32">
        <v>0.91</v>
      </c>
      <c r="H60" s="33">
        <f t="shared" si="2"/>
        <v>9702.784</v>
      </c>
      <c r="I60" s="45" t="s">
        <v>88</v>
      </c>
      <c r="J60" s="20">
        <v>0.91</v>
      </c>
      <c r="K60" s="22"/>
    </row>
    <row r="61" s="3" customFormat="1" ht="45" customHeight="1" spans="1:11">
      <c r="A61" s="23"/>
      <c r="B61" s="18">
        <v>57</v>
      </c>
      <c r="C61" s="35" t="s">
        <v>150</v>
      </c>
      <c r="D61" s="35" t="s">
        <v>151</v>
      </c>
      <c r="E61" s="36" t="s">
        <v>87</v>
      </c>
      <c r="F61" s="31">
        <v>26334</v>
      </c>
      <c r="G61" s="32">
        <v>1.75</v>
      </c>
      <c r="H61" s="33">
        <f t="shared" si="2"/>
        <v>46084.5</v>
      </c>
      <c r="I61" s="45" t="s">
        <v>88</v>
      </c>
      <c r="J61" s="20">
        <v>1.75</v>
      </c>
      <c r="K61" s="22"/>
    </row>
    <row r="62" s="3" customFormat="1" ht="45" customHeight="1" spans="1:11">
      <c r="A62" s="23"/>
      <c r="B62" s="18">
        <v>58</v>
      </c>
      <c r="C62" s="35" t="s">
        <v>152</v>
      </c>
      <c r="D62" s="35" t="s">
        <v>151</v>
      </c>
      <c r="E62" s="36" t="s">
        <v>87</v>
      </c>
      <c r="F62" s="31">
        <v>8521.2</v>
      </c>
      <c r="G62" s="32">
        <v>1.72</v>
      </c>
      <c r="H62" s="33">
        <f t="shared" si="2"/>
        <v>14656.464</v>
      </c>
      <c r="I62" s="45" t="s">
        <v>88</v>
      </c>
      <c r="J62" s="20">
        <v>1.72</v>
      </c>
      <c r="K62" s="22"/>
    </row>
    <row r="63" s="4" customFormat="1" ht="45" customHeight="1" spans="1:43">
      <c r="A63" s="23"/>
      <c r="B63" s="18">
        <v>59</v>
      </c>
      <c r="C63" s="35" t="s">
        <v>153</v>
      </c>
      <c r="D63" s="35" t="s">
        <v>154</v>
      </c>
      <c r="E63" s="36" t="s">
        <v>87</v>
      </c>
      <c r="F63" s="31">
        <v>1980</v>
      </c>
      <c r="G63" s="32">
        <v>7.62</v>
      </c>
      <c r="H63" s="33">
        <f t="shared" si="2"/>
        <v>15087.6</v>
      </c>
      <c r="I63" s="45" t="s">
        <v>88</v>
      </c>
      <c r="J63" s="20">
        <v>7.62</v>
      </c>
      <c r="K63" s="22"/>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row>
    <row r="64" s="3" customFormat="1" ht="45" customHeight="1" spans="1:11">
      <c r="A64" s="23"/>
      <c r="B64" s="18">
        <v>60</v>
      </c>
      <c r="C64" s="35" t="s">
        <v>155</v>
      </c>
      <c r="D64" s="35" t="s">
        <v>156</v>
      </c>
      <c r="E64" s="36" t="s">
        <v>87</v>
      </c>
      <c r="F64" s="31">
        <v>3157.5</v>
      </c>
      <c r="G64" s="31">
        <v>4.37</v>
      </c>
      <c r="H64" s="33">
        <f t="shared" si="2"/>
        <v>13798.275</v>
      </c>
      <c r="I64" s="45" t="s">
        <v>88</v>
      </c>
      <c r="J64" s="20">
        <v>4.37</v>
      </c>
      <c r="K64" s="22"/>
    </row>
    <row r="65" s="3" customFormat="1" ht="45" customHeight="1" spans="1:11">
      <c r="A65" s="23"/>
      <c r="B65" s="18">
        <v>61</v>
      </c>
      <c r="C65" s="35" t="s">
        <v>157</v>
      </c>
      <c r="D65" s="35" t="s">
        <v>158</v>
      </c>
      <c r="E65" s="36" t="s">
        <v>87</v>
      </c>
      <c r="F65" s="31">
        <v>11539.5</v>
      </c>
      <c r="G65" s="32">
        <v>0.68</v>
      </c>
      <c r="H65" s="33">
        <f t="shared" si="2"/>
        <v>7846.86</v>
      </c>
      <c r="I65" s="45" t="s">
        <v>88</v>
      </c>
      <c r="J65" s="20">
        <v>0.68</v>
      </c>
      <c r="K65" s="22"/>
    </row>
    <row r="66" s="5" customFormat="1" ht="50" customHeight="1" spans="1:11">
      <c r="A66" s="23"/>
      <c r="B66" s="18">
        <v>62</v>
      </c>
      <c r="C66" s="35" t="s">
        <v>159</v>
      </c>
      <c r="D66" s="35" t="s">
        <v>160</v>
      </c>
      <c r="E66" s="36" t="s">
        <v>87</v>
      </c>
      <c r="F66" s="31">
        <v>2917.5</v>
      </c>
      <c r="G66" s="34">
        <v>3.98</v>
      </c>
      <c r="H66" s="34">
        <f t="shared" ref="H66:H73" si="3">F66*G66</f>
        <v>11611.65</v>
      </c>
      <c r="I66" s="45" t="s">
        <v>88</v>
      </c>
      <c r="J66" s="20">
        <v>3.98</v>
      </c>
      <c r="K66" s="8"/>
    </row>
    <row r="67" s="5" customFormat="1" ht="50" customHeight="1" spans="1:11">
      <c r="A67" s="23"/>
      <c r="B67" s="18">
        <v>63</v>
      </c>
      <c r="C67" s="35" t="s">
        <v>161</v>
      </c>
      <c r="D67" s="35" t="s">
        <v>162</v>
      </c>
      <c r="E67" s="36" t="s">
        <v>87</v>
      </c>
      <c r="F67" s="31">
        <v>1533.6</v>
      </c>
      <c r="G67" s="34">
        <v>1.6</v>
      </c>
      <c r="H67" s="34">
        <f t="shared" si="3"/>
        <v>2453.76</v>
      </c>
      <c r="I67" s="44" t="s">
        <v>163</v>
      </c>
      <c r="J67" s="20">
        <v>1.6</v>
      </c>
      <c r="K67" s="8"/>
    </row>
    <row r="68" s="5" customFormat="1" ht="50" customHeight="1" spans="1:11">
      <c r="A68" s="23"/>
      <c r="B68" s="18">
        <v>64</v>
      </c>
      <c r="C68" s="35" t="s">
        <v>164</v>
      </c>
      <c r="D68" s="35" t="s">
        <v>165</v>
      </c>
      <c r="E68" s="36" t="s">
        <v>87</v>
      </c>
      <c r="F68" s="31">
        <v>485</v>
      </c>
      <c r="G68" s="34">
        <v>2.5</v>
      </c>
      <c r="H68" s="34">
        <f t="shared" si="3"/>
        <v>1212.5</v>
      </c>
      <c r="I68" s="44" t="s">
        <v>166</v>
      </c>
      <c r="J68" s="20">
        <v>2.5</v>
      </c>
      <c r="K68" s="8"/>
    </row>
    <row r="69" s="5" customFormat="1" ht="50" customHeight="1" spans="1:11">
      <c r="A69" s="23"/>
      <c r="B69" s="18">
        <v>65</v>
      </c>
      <c r="C69" s="35" t="s">
        <v>167</v>
      </c>
      <c r="D69" s="35" t="s">
        <v>168</v>
      </c>
      <c r="E69" s="36" t="s">
        <v>87</v>
      </c>
      <c r="F69" s="31">
        <v>963.9</v>
      </c>
      <c r="G69" s="34">
        <v>1.9</v>
      </c>
      <c r="H69" s="34">
        <f t="shared" si="3"/>
        <v>1831.41</v>
      </c>
      <c r="I69" s="45" t="s">
        <v>88</v>
      </c>
      <c r="J69" s="20">
        <v>1.9</v>
      </c>
      <c r="K69" s="8"/>
    </row>
    <row r="70" s="5" customFormat="1" ht="50" customHeight="1" spans="1:11">
      <c r="A70" s="23"/>
      <c r="B70" s="18">
        <v>66</v>
      </c>
      <c r="C70" s="35" t="s">
        <v>169</v>
      </c>
      <c r="D70" s="35" t="s">
        <v>170</v>
      </c>
      <c r="E70" s="36" t="s">
        <v>87</v>
      </c>
      <c r="F70" s="31">
        <v>6662.4</v>
      </c>
      <c r="G70" s="34">
        <v>1.94</v>
      </c>
      <c r="H70" s="34">
        <f t="shared" si="3"/>
        <v>12925.056</v>
      </c>
      <c r="I70" s="45" t="s">
        <v>88</v>
      </c>
      <c r="J70" s="20">
        <v>1.94</v>
      </c>
      <c r="K70" s="8"/>
    </row>
    <row r="71" s="6" customFormat="1" ht="50" customHeight="1" spans="1:11">
      <c r="A71" s="23"/>
      <c r="B71" s="18">
        <v>67</v>
      </c>
      <c r="C71" s="35" t="s">
        <v>171</v>
      </c>
      <c r="D71" s="35" t="s">
        <v>172</v>
      </c>
      <c r="E71" s="36" t="s">
        <v>87</v>
      </c>
      <c r="F71" s="31">
        <v>6915</v>
      </c>
      <c r="G71" s="34">
        <v>2.55</v>
      </c>
      <c r="H71" s="34">
        <f t="shared" si="3"/>
        <v>17633.25</v>
      </c>
      <c r="I71" s="45" t="s">
        <v>88</v>
      </c>
      <c r="J71" s="20">
        <v>2.55</v>
      </c>
      <c r="K71" s="75"/>
    </row>
    <row r="72" s="6" customFormat="1" ht="50" customHeight="1" spans="1:11">
      <c r="A72" s="23"/>
      <c r="B72" s="18">
        <v>68</v>
      </c>
      <c r="C72" s="35" t="s">
        <v>173</v>
      </c>
      <c r="D72" s="35" t="s">
        <v>174</v>
      </c>
      <c r="E72" s="48" t="s">
        <v>29</v>
      </c>
      <c r="F72" s="31">
        <v>36.966</v>
      </c>
      <c r="G72" s="34">
        <v>60</v>
      </c>
      <c r="H72" s="34">
        <f t="shared" si="3"/>
        <v>2217.96</v>
      </c>
      <c r="I72" s="44" t="s">
        <v>175</v>
      </c>
      <c r="J72" s="20">
        <v>60</v>
      </c>
      <c r="K72" s="75"/>
    </row>
    <row r="73" s="6" customFormat="1" ht="52" customHeight="1" spans="1:11">
      <c r="A73" s="23"/>
      <c r="B73" s="18">
        <v>69</v>
      </c>
      <c r="C73" s="35" t="s">
        <v>176</v>
      </c>
      <c r="D73" s="35" t="s">
        <v>174</v>
      </c>
      <c r="E73" s="48" t="s">
        <v>29</v>
      </c>
      <c r="F73" s="31">
        <v>138.317</v>
      </c>
      <c r="G73" s="34">
        <v>140</v>
      </c>
      <c r="H73" s="34">
        <f t="shared" si="3"/>
        <v>19364.38</v>
      </c>
      <c r="I73" s="44" t="s">
        <v>177</v>
      </c>
      <c r="J73" s="20">
        <v>140</v>
      </c>
      <c r="K73" s="75"/>
    </row>
    <row r="74" s="3" customFormat="1" ht="45" customHeight="1" spans="1:13">
      <c r="A74" s="23"/>
      <c r="B74" s="18">
        <v>70</v>
      </c>
      <c r="C74" s="35" t="s">
        <v>178</v>
      </c>
      <c r="D74" s="35" t="s">
        <v>179</v>
      </c>
      <c r="E74" s="48" t="s">
        <v>29</v>
      </c>
      <c r="F74" s="31">
        <v>200.113</v>
      </c>
      <c r="G74" s="32">
        <v>40</v>
      </c>
      <c r="H74" s="33">
        <f>SUM(F74*G74)</f>
        <v>8004.52</v>
      </c>
      <c r="I74" s="44" t="s">
        <v>180</v>
      </c>
      <c r="J74" s="20">
        <v>40</v>
      </c>
      <c r="K74" s="22"/>
      <c r="M74" s="3" t="s">
        <v>181</v>
      </c>
    </row>
    <row r="75" s="3" customFormat="1" ht="45" customHeight="1" spans="1:11">
      <c r="A75" s="23"/>
      <c r="B75" s="18">
        <v>71</v>
      </c>
      <c r="C75" s="49" t="s">
        <v>182</v>
      </c>
      <c r="D75" s="49" t="s">
        <v>183</v>
      </c>
      <c r="E75" s="48" t="s">
        <v>184</v>
      </c>
      <c r="F75" s="50">
        <v>1324.929</v>
      </c>
      <c r="G75" s="51">
        <v>15.68</v>
      </c>
      <c r="H75" s="33">
        <v>20774.89</v>
      </c>
      <c r="I75" s="44" t="s">
        <v>185</v>
      </c>
      <c r="J75" s="20">
        <v>15.68</v>
      </c>
      <c r="K75" s="22"/>
    </row>
    <row r="76" s="7" customFormat="1" ht="79" customHeight="1" spans="1:12">
      <c r="A76" s="52" t="s">
        <v>186</v>
      </c>
      <c r="B76" s="52"/>
      <c r="C76" s="52"/>
      <c r="D76" s="53"/>
      <c r="E76" s="54"/>
      <c r="F76" s="51"/>
      <c r="G76" s="51"/>
      <c r="H76" s="55">
        <f>SUM(H5:H75)</f>
        <v>3067293.771</v>
      </c>
      <c r="I76" s="18"/>
      <c r="J76" s="34"/>
      <c r="K76" s="18"/>
      <c r="L76" s="76"/>
    </row>
    <row r="77" s="6" customFormat="1" ht="226" customHeight="1" spans="1:11">
      <c r="A77" s="56" t="s">
        <v>187</v>
      </c>
      <c r="B77" s="57"/>
      <c r="C77" s="58"/>
      <c r="D77" s="59" t="s">
        <v>188</v>
      </c>
      <c r="E77" s="60"/>
      <c r="F77" s="61"/>
      <c r="G77" s="61"/>
      <c r="H77" s="61"/>
      <c r="I77" s="60"/>
      <c r="J77" s="61"/>
      <c r="K77" s="77"/>
    </row>
    <row r="78" s="6" customFormat="1" ht="9" customHeight="1" spans="1:11">
      <c r="A78" s="62" t="s">
        <v>189</v>
      </c>
      <c r="B78" s="62"/>
      <c r="C78" s="62"/>
      <c r="D78" s="63" t="s">
        <v>190</v>
      </c>
      <c r="E78" s="64"/>
      <c r="F78" s="65"/>
      <c r="G78" s="65"/>
      <c r="H78" s="65"/>
      <c r="I78" s="64"/>
      <c r="J78" s="65"/>
      <c r="K78" s="78"/>
    </row>
    <row r="79" s="8" customFormat="1" ht="9" customHeight="1" spans="1:10">
      <c r="A79" s="66"/>
      <c r="B79" s="66"/>
      <c r="C79" s="66"/>
      <c r="F79" s="67"/>
      <c r="G79" s="67"/>
      <c r="H79" s="67"/>
      <c r="J79" s="67"/>
    </row>
    <row r="80" s="6" customFormat="1" ht="21.75" customHeight="1" spans="1:11">
      <c r="A80" s="68"/>
      <c r="B80" s="68"/>
      <c r="C80" s="68"/>
      <c r="D80" s="69"/>
      <c r="F80" s="70"/>
      <c r="G80" s="70"/>
      <c r="H80" s="70"/>
      <c r="J80" s="70"/>
      <c r="K80" s="79"/>
    </row>
    <row r="81" s="6" customFormat="1" ht="13.5" spans="1:11">
      <c r="A81" s="66"/>
      <c r="B81" s="66"/>
      <c r="C81" s="66"/>
      <c r="D81" s="69"/>
      <c r="F81" s="70"/>
      <c r="G81" s="70"/>
      <c r="H81" s="70"/>
      <c r="J81" s="70"/>
      <c r="K81" s="79"/>
    </row>
    <row r="82" s="6" customFormat="1" ht="13.5" spans="1:11">
      <c r="A82" s="66"/>
      <c r="B82" s="66"/>
      <c r="C82" s="66"/>
      <c r="D82" s="69"/>
      <c r="F82" s="70"/>
      <c r="G82" s="70"/>
      <c r="H82" s="70"/>
      <c r="J82" s="70"/>
      <c r="K82" s="79"/>
    </row>
    <row r="83" s="6" customFormat="1" ht="13.5" spans="1:11">
      <c r="A83" s="66"/>
      <c r="B83" s="66"/>
      <c r="C83" s="66"/>
      <c r="D83" s="69"/>
      <c r="F83" s="70"/>
      <c r="G83" s="70"/>
      <c r="H83" s="70"/>
      <c r="J83" s="70"/>
      <c r="K83" s="79"/>
    </row>
    <row r="84" s="6" customFormat="1" ht="13.5" spans="1:11">
      <c r="A84" s="66"/>
      <c r="B84" s="66"/>
      <c r="C84" s="66"/>
      <c r="D84" s="69"/>
      <c r="F84" s="70"/>
      <c r="G84" s="70"/>
      <c r="H84" s="70"/>
      <c r="J84" s="70"/>
      <c r="K84" s="79"/>
    </row>
    <row r="85" s="6" customFormat="1" ht="13.5" spans="1:11">
      <c r="A85" s="66"/>
      <c r="B85" s="66"/>
      <c r="C85" s="66"/>
      <c r="D85" s="69"/>
      <c r="F85" s="70"/>
      <c r="G85" s="70"/>
      <c r="H85" s="70"/>
      <c r="J85" s="70"/>
      <c r="K85" s="79"/>
    </row>
    <row r="86" s="6" customFormat="1" ht="148" customHeight="1" spans="1:11">
      <c r="A86" s="66"/>
      <c r="B86" s="66"/>
      <c r="C86" s="66"/>
      <c r="D86" s="71"/>
      <c r="E86" s="72"/>
      <c r="F86" s="73"/>
      <c r="G86" s="73"/>
      <c r="H86" s="73"/>
      <c r="I86" s="72"/>
      <c r="J86" s="73"/>
      <c r="K86" s="80"/>
    </row>
    <row r="87" s="6" customFormat="1" ht="20.25" customHeight="1" spans="1:11">
      <c r="A87" s="64" t="s">
        <v>191</v>
      </c>
      <c r="B87" s="64"/>
      <c r="C87" s="64"/>
      <c r="D87" s="64"/>
      <c r="E87" s="64"/>
      <c r="F87" s="65"/>
      <c r="G87" s="65"/>
      <c r="H87" s="74"/>
      <c r="I87" s="81"/>
      <c r="J87" s="65"/>
      <c r="K87" s="64"/>
    </row>
    <row r="430" customHeight="1" spans="5:5">
      <c r="E430" s="9"/>
    </row>
    <row r="431" customHeight="1" spans="5:5">
      <c r="E431" s="9"/>
    </row>
    <row r="432" customHeight="1" spans="5:5">
      <c r="E432" s="9"/>
    </row>
    <row r="433" customHeight="1" spans="5:5">
      <c r="E433" s="9"/>
    </row>
    <row r="434" customHeight="1" spans="5:5">
      <c r="E434" s="9"/>
    </row>
    <row r="435" customHeight="1" spans="5:5">
      <c r="E435" s="9"/>
    </row>
    <row r="436" customHeight="1" spans="5:5">
      <c r="E436" s="9"/>
    </row>
    <row r="437" customHeight="1" spans="5:5">
      <c r="E437" s="9"/>
    </row>
    <row r="438" customHeight="1" spans="5:5">
      <c r="E438" s="9"/>
    </row>
  </sheetData>
  <mergeCells count="15">
    <mergeCell ref="A1:K1"/>
    <mergeCell ref="B2:C2"/>
    <mergeCell ref="D2:H2"/>
    <mergeCell ref="J2:K2"/>
    <mergeCell ref="B3:C3"/>
    <mergeCell ref="D3:H3"/>
    <mergeCell ref="J3:K3"/>
    <mergeCell ref="A76:C76"/>
    <mergeCell ref="A77:C77"/>
    <mergeCell ref="D77:K77"/>
    <mergeCell ref="A87:K87"/>
    <mergeCell ref="A2:A3"/>
    <mergeCell ref="A4:A75"/>
    <mergeCell ref="A78:C86"/>
    <mergeCell ref="D78:K86"/>
  </mergeCells>
  <printOptions gridLines="1"/>
  <pageMargins left="0.5625" right="0.5625" top="0.393055555555556" bottom="0.472222222222222" header="0.236111111111111" footer="0.314583333333333"/>
  <pageSetup paperSize="9" scale="72" fitToHeight="0" orientation="landscape"/>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主材价格表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小若</cp:lastModifiedBy>
  <dcterms:created xsi:type="dcterms:W3CDTF">2019-08-26T07:49:00Z</dcterms:created>
  <cp:lastPrinted>2021-12-07T01:54:00Z</cp:lastPrinted>
  <dcterms:modified xsi:type="dcterms:W3CDTF">2022-08-18T03:11:21Z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521C05AF152D48F8AF7679EFAC36186E</vt:lpwstr>
  </property>
</Properties>
</file>